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helen\Documents\MCC\Projects\Green jobs in the Blue Economy\"/>
    </mc:Choice>
  </mc:AlternateContent>
  <bookViews>
    <workbookView xWindow="0" yWindow="0" windowWidth="20490" windowHeight="6705"/>
  </bookViews>
  <sheets>
    <sheet name="Title Page" sheetId="5" r:id="rId1"/>
    <sheet name="Metadata" sheetId="8" r:id="rId2"/>
    <sheet name="EU28---&gt;" sheetId="9" r:id="rId3"/>
    <sheet name="Examples - EU28" sheetId="13" r:id="rId4"/>
    <sheet name="Analysis - EU28" sheetId="14" r:id="rId5"/>
    <sheet name="Rest of the World---&gt;" sheetId="10" r:id="rId6"/>
    <sheet name="Examples - RoW" sheetId="11" r:id="rId7"/>
    <sheet name="Linked Lists - Data Ranges" sheetId="4" state="hidden" r:id="rId8"/>
  </sheets>
  <definedNames>
    <definedName name="Aggregates">'Linked Lists - Data Ranges'!$G$13:$I$13</definedName>
    <definedName name="Biological">'Linked Lists - Data Ranges'!$C$37:$H$37</definedName>
    <definedName name="Biologicaldisturbance">'Linked Lists - Data Ranges'!$Z$37:$AB$37</definedName>
    <definedName name="Contaminationbyhazardoussubstances">'Linked Lists - Data Ranges'!$P$37:$R$37</definedName>
    <definedName name="Economic">'Linked Lists - Data Ranges'!$D$24:$G$24</definedName>
    <definedName name="EUGrant">'Linked Lists - Data Ranges'!$M$21:$N$21</definedName>
    <definedName name="EUResearchandInnovation">'Linked Lists - Data Ranges'!$C$21:$E$21</definedName>
    <definedName name="EUStructuralFund">'Linked Lists - Data Ranges'!$G$21:$K$21</definedName>
    <definedName name="EUTrainingprogramme">'Linked Lists - Data Ranges'!$P$21</definedName>
    <definedName name="Fisheries">'Linked Lists - Data Ranges'!$W$13:$Y$13</definedName>
    <definedName name="Interferencewithhydrologicalprocesses">'Linked Lists - Data Ranges'!$M$37:$N$37</definedName>
    <definedName name="Marine" localSheetId="6">'Linked Lists - Data Ranges'!$C$13:$F$13</definedName>
    <definedName name="MarineRecreation">'Linked Lists - Data Ranges'!$S$13:$U$13</definedName>
    <definedName name="MarineRenewables">'Linked Lists - Data Ranges'!$C$13:$F$13</definedName>
    <definedName name="Nutrientandorganicmatterenrichment">'Linked Lists - Data Ranges'!$V$37:$W$37</definedName>
    <definedName name="Otherphysicaldisturbance">'Linked Lists - Data Ranges'!$J$37:$K$37</definedName>
    <definedName name="Physical">'Linked Lists - Data Ranges'!$J$37:$O$37</definedName>
    <definedName name="Physicalloss">'Linked Lists - Data Ranges'!$F$37:$G$37</definedName>
    <definedName name="PrimarySector">'Linked Lists - Data Ranges'!$C$12:$T$12</definedName>
    <definedName name="ProgramType">'Linked Lists - Data Ranges'!$C$20:$I$20</definedName>
    <definedName name="Shipping">'Linked Lists - Data Ranges'!$N$13:$R$13</definedName>
    <definedName name="Substances">'Linked Lists - Data Ranges'!$Q$37:$V$37</definedName>
    <definedName name="Substances_litter_and_energy">'Linked Lists - Data Ranges'!$Q$37:$V$37</definedName>
    <definedName name="substanceslitterandenergy">'Linked Lists - Data Ranges'!$Q$37:$V$37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0" i="14" l="1"/>
  <c r="E90" i="14"/>
  <c r="D90" i="14"/>
  <c r="C90" i="14"/>
  <c r="F89" i="14"/>
  <c r="E89" i="14"/>
  <c r="D89" i="14"/>
  <c r="C89" i="14"/>
  <c r="F88" i="14"/>
  <c r="E88" i="14"/>
  <c r="D88" i="14"/>
  <c r="C88" i="14"/>
  <c r="F87" i="14"/>
  <c r="E87" i="14"/>
  <c r="D87" i="14"/>
  <c r="C87" i="14"/>
  <c r="F81" i="14"/>
  <c r="E81" i="14"/>
  <c r="D81" i="14"/>
  <c r="C81" i="14"/>
  <c r="F80" i="14"/>
  <c r="E80" i="14"/>
  <c r="D80" i="14"/>
  <c r="C80" i="14"/>
  <c r="F79" i="14"/>
  <c r="E79" i="14"/>
  <c r="D79" i="14"/>
  <c r="C79" i="14"/>
  <c r="F78" i="14"/>
  <c r="E78" i="14"/>
  <c r="D78" i="14"/>
  <c r="C78" i="14"/>
  <c r="F77" i="14"/>
  <c r="E77" i="14"/>
  <c r="D77" i="14"/>
  <c r="C77" i="14"/>
  <c r="F76" i="14"/>
  <c r="E76" i="14"/>
  <c r="E82" i="14" s="1"/>
  <c r="D76" i="14"/>
  <c r="C76" i="14"/>
  <c r="F46" i="14"/>
  <c r="E46" i="14"/>
  <c r="D46" i="14"/>
  <c r="F45" i="14"/>
  <c r="E45" i="14"/>
  <c r="D45" i="14"/>
  <c r="F44" i="14"/>
  <c r="E44" i="14"/>
  <c r="D44" i="14"/>
  <c r="F43" i="14"/>
  <c r="E43" i="14"/>
  <c r="D43" i="14"/>
  <c r="F42" i="14"/>
  <c r="E42" i="14"/>
  <c r="D42" i="14"/>
  <c r="C46" i="14"/>
  <c r="C45" i="14"/>
  <c r="C44" i="14"/>
  <c r="C43" i="14"/>
  <c r="C42" i="14"/>
  <c r="F26" i="14"/>
  <c r="F25" i="14"/>
  <c r="F24" i="14"/>
  <c r="F23" i="14"/>
  <c r="E26" i="14"/>
  <c r="E25" i="14"/>
  <c r="E24" i="14"/>
  <c r="E23" i="14"/>
  <c r="D26" i="14"/>
  <c r="D25" i="14"/>
  <c r="D24" i="14"/>
  <c r="D23" i="14"/>
  <c r="C26" i="14"/>
  <c r="C25" i="14"/>
  <c r="C24" i="14"/>
  <c r="C23" i="14"/>
  <c r="F70" i="14"/>
  <c r="F69" i="14"/>
  <c r="F68" i="14"/>
  <c r="F67" i="14"/>
  <c r="F66" i="14"/>
  <c r="F65" i="14"/>
  <c r="F64" i="14"/>
  <c r="F63" i="14"/>
  <c r="F62" i="14"/>
  <c r="F61" i="14"/>
  <c r="F60" i="14"/>
  <c r="F59" i="14"/>
  <c r="F58" i="14"/>
  <c r="F57" i="14"/>
  <c r="F56" i="14"/>
  <c r="F55" i="14"/>
  <c r="F54" i="14"/>
  <c r="F53" i="14"/>
  <c r="E70" i="14"/>
  <c r="E69" i="14"/>
  <c r="E68" i="14"/>
  <c r="E67" i="14"/>
  <c r="E66" i="14"/>
  <c r="E65" i="14"/>
  <c r="E64" i="14"/>
  <c r="E63" i="14"/>
  <c r="E62" i="14"/>
  <c r="E61" i="14"/>
  <c r="E60" i="14"/>
  <c r="E59" i="14"/>
  <c r="E58" i="14"/>
  <c r="E57" i="14"/>
  <c r="E56" i="14"/>
  <c r="E55" i="14"/>
  <c r="E54" i="14"/>
  <c r="E53" i="14"/>
  <c r="D70" i="14"/>
  <c r="D69" i="14"/>
  <c r="D68" i="14"/>
  <c r="D67" i="14"/>
  <c r="D66" i="14"/>
  <c r="D65" i="14"/>
  <c r="D64" i="14"/>
  <c r="D63" i="14"/>
  <c r="D62" i="14"/>
  <c r="D61" i="14"/>
  <c r="D60" i="14"/>
  <c r="D59" i="14"/>
  <c r="D58" i="14"/>
  <c r="D57" i="14"/>
  <c r="D56" i="14"/>
  <c r="D55" i="14"/>
  <c r="D54" i="14"/>
  <c r="D53" i="14"/>
  <c r="C70" i="14"/>
  <c r="C69" i="14"/>
  <c r="C68" i="14"/>
  <c r="C67" i="14"/>
  <c r="C66" i="14"/>
  <c r="C65" i="14"/>
  <c r="C64" i="14"/>
  <c r="C63" i="14"/>
  <c r="C62" i="14"/>
  <c r="C61" i="14"/>
  <c r="C60" i="14"/>
  <c r="C59" i="14"/>
  <c r="C58" i="14"/>
  <c r="C57" i="14"/>
  <c r="C56" i="14"/>
  <c r="C55" i="14"/>
  <c r="C54" i="14"/>
  <c r="C53" i="14"/>
  <c r="F35" i="14"/>
  <c r="E35" i="14"/>
  <c r="D35" i="14"/>
  <c r="C35" i="14"/>
  <c r="F34" i="14"/>
  <c r="E34" i="14"/>
  <c r="D34" i="14"/>
  <c r="C34" i="14"/>
  <c r="F33" i="14"/>
  <c r="E33" i="14"/>
  <c r="E48" i="14" s="1"/>
  <c r="D33" i="14"/>
  <c r="D48" i="14" s="1"/>
  <c r="C33" i="14"/>
  <c r="C48" i="14" s="1"/>
  <c r="F16" i="14"/>
  <c r="E16" i="14"/>
  <c r="D16" i="14"/>
  <c r="C16" i="14"/>
  <c r="F15" i="14"/>
  <c r="E15" i="14"/>
  <c r="D15" i="14"/>
  <c r="C15" i="14"/>
  <c r="F14" i="14"/>
  <c r="E14" i="14"/>
  <c r="D14" i="14"/>
  <c r="C14" i="14"/>
  <c r="C8" i="14"/>
  <c r="C7" i="14"/>
  <c r="C6" i="14"/>
  <c r="C5" i="14"/>
  <c r="E91" i="14" l="1"/>
  <c r="D82" i="14"/>
  <c r="G26" i="14"/>
  <c r="F91" i="14"/>
  <c r="G88" i="14"/>
  <c r="G89" i="14"/>
  <c r="D91" i="14"/>
  <c r="G90" i="14"/>
  <c r="C91" i="14"/>
  <c r="G87" i="14"/>
  <c r="F82" i="14"/>
  <c r="G76" i="14"/>
  <c r="G77" i="14"/>
  <c r="G78" i="14"/>
  <c r="G79" i="14"/>
  <c r="G80" i="14"/>
  <c r="G81" i="14"/>
  <c r="C82" i="14"/>
  <c r="D17" i="14"/>
  <c r="F36" i="14"/>
  <c r="F17" i="14"/>
  <c r="C47" i="14"/>
  <c r="F47" i="14"/>
  <c r="F48" i="14"/>
  <c r="D47" i="14"/>
  <c r="E47" i="14"/>
  <c r="G43" i="14"/>
  <c r="G45" i="14"/>
  <c r="G44" i="14"/>
  <c r="G46" i="14"/>
  <c r="G42" i="14"/>
  <c r="F27" i="14"/>
  <c r="C27" i="14"/>
  <c r="D27" i="14"/>
  <c r="E27" i="14"/>
  <c r="D36" i="14"/>
  <c r="E17" i="14"/>
  <c r="E36" i="14"/>
  <c r="G57" i="14"/>
  <c r="G61" i="14"/>
  <c r="G65" i="14"/>
  <c r="G69" i="14"/>
  <c r="G35" i="14"/>
  <c r="C36" i="14"/>
  <c r="C71" i="14"/>
  <c r="G54" i="14"/>
  <c r="G58" i="14"/>
  <c r="G62" i="14"/>
  <c r="G66" i="14"/>
  <c r="G70" i="14"/>
  <c r="G55" i="14"/>
  <c r="G59" i="14"/>
  <c r="G63" i="14"/>
  <c r="G67" i="14"/>
  <c r="D71" i="14"/>
  <c r="G56" i="14"/>
  <c r="G60" i="14"/>
  <c r="G64" i="14"/>
  <c r="G68" i="14"/>
  <c r="F71" i="14"/>
  <c r="G53" i="14"/>
  <c r="E71" i="14"/>
  <c r="G33" i="14"/>
  <c r="G34" i="14"/>
  <c r="G25" i="14"/>
  <c r="G23" i="14"/>
  <c r="G24" i="14"/>
  <c r="G14" i="14"/>
  <c r="G15" i="14"/>
  <c r="G16" i="14"/>
  <c r="C17" i="14"/>
  <c r="C9" i="14"/>
  <c r="D9" i="14" s="1"/>
  <c r="D7" i="14" l="1"/>
  <c r="D6" i="14"/>
  <c r="D8" i="14"/>
  <c r="D5" i="14"/>
  <c r="G91" i="14"/>
  <c r="H87" i="14" s="1"/>
  <c r="G82" i="14"/>
  <c r="G27" i="14"/>
  <c r="I64" i="14"/>
  <c r="I69" i="14"/>
  <c r="I65" i="14"/>
  <c r="I56" i="14"/>
  <c r="I59" i="14"/>
  <c r="I62" i="14"/>
  <c r="I61" i="14"/>
  <c r="I67" i="14"/>
  <c r="I70" i="14"/>
  <c r="I54" i="14"/>
  <c r="I53" i="14"/>
  <c r="I60" i="14"/>
  <c r="I63" i="14"/>
  <c r="I66" i="14"/>
  <c r="I68" i="14"/>
  <c r="I55" i="14"/>
  <c r="I58" i="14"/>
  <c r="I57" i="14"/>
  <c r="G71" i="14"/>
  <c r="H53" i="14" s="1"/>
  <c r="G36" i="14"/>
  <c r="G17" i="14"/>
  <c r="H17" i="14" s="1"/>
  <c r="B5" i="4"/>
  <c r="H90" i="14" l="1"/>
  <c r="H91" i="14"/>
  <c r="H89" i="14"/>
  <c r="H88" i="14"/>
  <c r="H77" i="14"/>
  <c r="H80" i="14"/>
  <c r="H79" i="14"/>
  <c r="H82" i="14"/>
  <c r="H76" i="14"/>
  <c r="H81" i="14"/>
  <c r="H78" i="14"/>
  <c r="H24" i="14"/>
  <c r="H23" i="14"/>
  <c r="H27" i="14"/>
  <c r="H26" i="14"/>
  <c r="H25" i="14"/>
  <c r="H16" i="14"/>
  <c r="H36" i="14"/>
  <c r="H35" i="14"/>
  <c r="H33" i="14"/>
  <c r="H34" i="14"/>
  <c r="H15" i="14"/>
  <c r="H71" i="14"/>
  <c r="H66" i="14"/>
  <c r="H63" i="14"/>
  <c r="H64" i="14"/>
  <c r="H65" i="14"/>
  <c r="H54" i="14"/>
  <c r="H70" i="14"/>
  <c r="H67" i="14"/>
  <c r="H68" i="14"/>
  <c r="H69" i="14"/>
  <c r="H58" i="14"/>
  <c r="H55" i="14"/>
  <c r="H56" i="14"/>
  <c r="H57" i="14"/>
  <c r="H62" i="14"/>
  <c r="H59" i="14"/>
  <c r="H60" i="14"/>
  <c r="H61" i="14"/>
  <c r="H14" i="14"/>
  <c r="G47" i="14"/>
  <c r="G48" i="14" l="1"/>
  <c r="H47" i="14" s="1"/>
  <c r="H45" i="14" l="1"/>
  <c r="H42" i="14"/>
  <c r="H46" i="14"/>
  <c r="H44" i="14"/>
  <c r="H43" i="14"/>
  <c r="H48" i="14" l="1"/>
</calcChain>
</file>

<file path=xl/comments1.xml><?xml version="1.0" encoding="utf-8"?>
<comments xmlns="http://schemas.openxmlformats.org/spreadsheetml/2006/main">
  <authors>
    <author>Joe Hudson</author>
    <author>Rafael Vives</author>
    <author>Kristine</author>
    <author>Sarah Ettlinger</author>
    <author>gzupancic</author>
    <author>Bethany Ledingham</author>
    <author>Eunomia - ST</author>
    <author>Laura</author>
  </authors>
  <commentList>
    <comment ref="HJ21" authorId="0" shapeId="0">
      <text>
        <r>
          <rPr>
            <b/>
            <sz val="9"/>
            <color indexed="81"/>
            <rFont val="Tahoma"/>
            <family val="2"/>
          </rPr>
          <t>Joe Hudson:</t>
        </r>
        <r>
          <rPr>
            <sz val="9"/>
            <color indexed="81"/>
            <rFont val="Tahoma"/>
            <family val="2"/>
          </rPr>
          <t xml:space="preserve">
See Programmes and Abstracts pdf</t>
        </r>
      </text>
    </comment>
    <comment ref="HW22" authorId="1" shapeId="0">
      <text>
        <r>
          <rPr>
            <b/>
            <sz val="9"/>
            <color indexed="81"/>
            <rFont val="Tahoma"/>
            <family val="2"/>
          </rPr>
          <t>Rafael Vives:</t>
        </r>
        <r>
          <rPr>
            <sz val="9"/>
            <color indexed="81"/>
            <rFont val="Tahoma"/>
            <family val="2"/>
          </rPr>
          <t xml:space="preserve">
Not sure about this project. I think they mainly cover on-shore wind farm turbines. And the only direct environmental impact avoided would be on land (as old turbines are being buried on land)
</t>
        </r>
      </text>
    </comment>
    <comment ref="HI23" authorId="0" shapeId="0">
      <text>
        <r>
          <rPr>
            <b/>
            <sz val="9"/>
            <color indexed="81"/>
            <rFont val="Tahoma"/>
            <family val="2"/>
          </rPr>
          <t>Joe Hudson:</t>
        </r>
        <r>
          <rPr>
            <sz val="9"/>
            <color indexed="81"/>
            <rFont val="Tahoma"/>
            <family val="2"/>
          </rPr>
          <t xml:space="preserve">
and report</t>
        </r>
      </text>
    </comment>
    <comment ref="AY26" authorId="2" shapeId="0">
      <text>
        <r>
          <rPr>
            <b/>
            <sz val="9"/>
            <color indexed="81"/>
            <rFont val="Tahoma"/>
            <family val="2"/>
            <charset val="186"/>
          </rPr>
          <t>Kristine:</t>
        </r>
        <r>
          <rPr>
            <sz val="9"/>
            <color indexed="81"/>
            <rFont val="Tahoma"/>
            <family val="2"/>
            <charset val="186"/>
          </rPr>
          <t xml:space="preserve">
algae biomass has the potential to solve environmental issues, may provide a feedstock for energy production as well as give us co-products that can be applied in agriculture, aquaculture or stock-rising.</t>
        </r>
      </text>
    </comment>
    <comment ref="BS28" authorId="2" shapeId="0">
      <text>
        <r>
          <rPr>
            <b/>
            <sz val="9"/>
            <color indexed="81"/>
            <rFont val="Tahoma"/>
            <family val="2"/>
            <charset val="186"/>
          </rPr>
          <t>Kristine:</t>
        </r>
        <r>
          <rPr>
            <sz val="9"/>
            <color indexed="81"/>
            <rFont val="Tahoma"/>
            <family val="2"/>
            <charset val="186"/>
          </rPr>
          <t xml:space="preserve">
FriGeo is a company born out of a three-year business development project launched by the Environment and Space Research Institute in Kiruna [Sweden] in 2000.</t>
        </r>
      </text>
    </comment>
    <comment ref="HC28" authorId="3" shapeId="0">
      <text>
        <r>
          <rPr>
            <b/>
            <sz val="9"/>
            <color indexed="81"/>
            <rFont val="Tahoma"/>
            <family val="2"/>
          </rPr>
          <t>Sarah Ettlinger:</t>
        </r>
        <r>
          <rPr>
            <sz val="9"/>
            <color indexed="81"/>
            <rFont val="Tahoma"/>
            <family val="2"/>
          </rPr>
          <t xml:space="preserve">
This is the company that owns it.</t>
        </r>
      </text>
    </comment>
    <comment ref="BV29" authorId="4" shapeId="0">
      <text>
        <r>
          <rPr>
            <b/>
            <sz val="9"/>
            <color indexed="81"/>
            <rFont val="Segoe UI"/>
            <family val="2"/>
            <charset val="238"/>
          </rPr>
          <t>gzupancic:</t>
        </r>
        <r>
          <rPr>
            <sz val="9"/>
            <color indexed="81"/>
            <rFont val="Segoe UI"/>
            <family val="2"/>
            <charset val="238"/>
          </rPr>
          <t xml:space="preserve">
If I understand correctly, this should be so, since the project deals with shipping.</t>
        </r>
      </text>
    </comment>
    <comment ref="AP31" authorId="5" shapeId="0">
      <text>
        <r>
          <rPr>
            <b/>
            <sz val="9"/>
            <color indexed="81"/>
            <rFont val="Tahoma"/>
            <family val="2"/>
          </rPr>
          <t>Bethany Ledingham:</t>
        </r>
        <r>
          <rPr>
            <sz val="9"/>
            <color indexed="81"/>
            <rFont val="Tahoma"/>
            <family val="2"/>
          </rPr>
          <t xml:space="preserve">
all of these </t>
        </r>
      </text>
    </comment>
    <comment ref="BO31" authorId="2" shapeId="0">
      <text>
        <r>
          <rPr>
            <b/>
            <sz val="9"/>
            <color indexed="81"/>
            <rFont val="Tahoma"/>
            <family val="2"/>
            <charset val="186"/>
          </rPr>
          <t>Kristine:</t>
        </r>
        <r>
          <rPr>
            <sz val="9"/>
            <color indexed="81"/>
            <rFont val="Tahoma"/>
            <family val="2"/>
            <charset val="186"/>
          </rPr>
          <t xml:space="preserve">
Algae oil for bio-fuels</t>
        </r>
      </text>
    </comment>
    <comment ref="HM31" authorId="0" shapeId="0">
      <text>
        <r>
          <rPr>
            <b/>
            <sz val="9"/>
            <color indexed="81"/>
            <rFont val="Tahoma"/>
            <family val="2"/>
          </rPr>
          <t>Joe Hudson:</t>
        </r>
        <r>
          <rPr>
            <sz val="9"/>
            <color indexed="81"/>
            <rFont val="Tahoma"/>
            <family val="2"/>
          </rPr>
          <t xml:space="preserve">
Cargo ships, large yachts and fishing vessels </t>
        </r>
      </text>
    </comment>
    <comment ref="HQ31" authorId="0" shapeId="0">
      <text>
        <r>
          <rPr>
            <b/>
            <sz val="9"/>
            <color indexed="81"/>
            <rFont val="Tahoma"/>
            <family val="2"/>
          </rPr>
          <t>Joe Hudson:</t>
        </r>
        <r>
          <rPr>
            <sz val="9"/>
            <color indexed="81"/>
            <rFont val="Tahoma"/>
            <family val="2"/>
          </rPr>
          <t xml:space="preserve">
Ferry, Cruise Ships, Work Boats, Offshore Vessels and Cargo Vessels.</t>
        </r>
      </text>
    </comment>
    <comment ref="BF33" authorId="2" shapeId="0">
      <text>
        <r>
          <rPr>
            <b/>
            <sz val="9"/>
            <color indexed="81"/>
            <rFont val="Tahoma"/>
            <family val="2"/>
            <charset val="186"/>
          </rPr>
          <t>Kristine:</t>
        </r>
        <r>
          <rPr>
            <sz val="9"/>
            <color indexed="81"/>
            <rFont val="Tahoma"/>
            <family val="2"/>
            <charset val="186"/>
          </rPr>
          <t xml:space="preserve">
Founders of the Centre are almost 20 private companies and research institutions from various sectors.</t>
        </r>
      </text>
    </comment>
    <comment ref="BR33" authorId="2" shapeId="0">
      <text>
        <r>
          <rPr>
            <b/>
            <sz val="9"/>
            <color indexed="81"/>
            <rFont val="Tahoma"/>
            <family val="2"/>
            <charset val="186"/>
          </rPr>
          <t>Kristine:</t>
        </r>
        <r>
          <rPr>
            <sz val="9"/>
            <color indexed="81"/>
            <rFont val="Tahoma"/>
            <family val="2"/>
            <charset val="186"/>
          </rPr>
          <t xml:space="preserve">
Offshore wind farm building and operating companies</t>
        </r>
      </text>
    </comment>
    <comment ref="FI33" authorId="6" shapeId="0">
      <text>
        <r>
          <rPr>
            <b/>
            <sz val="9"/>
            <color indexed="81"/>
            <rFont val="Tahoma"/>
            <family val="2"/>
          </rPr>
          <t>Eunomia - ST:</t>
        </r>
        <r>
          <rPr>
            <sz val="9"/>
            <color indexed="81"/>
            <rFont val="Tahoma"/>
            <family val="2"/>
          </rPr>
          <t xml:space="preserve">
not for profit</t>
        </r>
      </text>
    </comment>
    <comment ref="FY33" authorId="6" shapeId="0">
      <text>
        <r>
          <rPr>
            <b/>
            <sz val="9"/>
            <color indexed="81"/>
            <rFont val="Tahoma"/>
            <family val="2"/>
          </rPr>
          <t>Eunomia - ST:</t>
        </r>
        <r>
          <rPr>
            <sz val="9"/>
            <color indexed="81"/>
            <rFont val="Tahoma"/>
            <family val="2"/>
          </rPr>
          <t xml:space="preserve">
collective of small-scale fishers,</t>
        </r>
      </text>
    </comment>
    <comment ref="GA33" authorId="6" shapeId="0">
      <text>
        <r>
          <rPr>
            <b/>
            <sz val="9"/>
            <color indexed="81"/>
            <rFont val="Tahoma"/>
            <family val="2"/>
          </rPr>
          <t>Eunomia - ST:</t>
        </r>
        <r>
          <rPr>
            <sz val="9"/>
            <color indexed="81"/>
            <rFont val="Tahoma"/>
            <family val="2"/>
          </rPr>
          <t xml:space="preserve">
Community Trust</t>
        </r>
      </text>
    </comment>
    <comment ref="GU33" authorId="6" shapeId="0">
      <text>
        <r>
          <rPr>
            <b/>
            <sz val="9"/>
            <color indexed="81"/>
            <rFont val="Tahoma"/>
            <family val="2"/>
          </rPr>
          <t>Eunomia - ST:</t>
        </r>
        <r>
          <rPr>
            <sz val="9"/>
            <color indexed="81"/>
            <rFont val="Tahoma"/>
            <family val="2"/>
          </rPr>
          <t xml:space="preserve">
start-up has been funded by the university and local angel investors. </t>
        </r>
      </text>
    </comment>
    <comment ref="GV33" authorId="6" shapeId="0">
      <text>
        <r>
          <rPr>
            <b/>
            <sz val="9"/>
            <color indexed="81"/>
            <rFont val="Tahoma"/>
            <family val="2"/>
          </rPr>
          <t>Eunomia - ST:</t>
        </r>
        <r>
          <rPr>
            <sz val="9"/>
            <color indexed="81"/>
            <rFont val="Tahoma"/>
            <family val="2"/>
          </rPr>
          <t xml:space="preserve">
Seems to be a university spin-off</t>
        </r>
      </text>
    </comment>
    <comment ref="HP33" authorId="6" shapeId="0">
      <text>
        <r>
          <rPr>
            <b/>
            <sz val="9"/>
            <color indexed="81"/>
            <rFont val="Tahoma"/>
            <family val="2"/>
          </rPr>
          <t>Eunomia - ST:</t>
        </r>
        <r>
          <rPr>
            <sz val="9"/>
            <color indexed="81"/>
            <rFont val="Tahoma"/>
            <family val="2"/>
          </rPr>
          <t xml:space="preserve">
large number of partners from a range of sectors</t>
        </r>
      </text>
    </comment>
    <comment ref="HQ33" authorId="6" shapeId="0">
      <text>
        <r>
          <rPr>
            <b/>
            <sz val="9"/>
            <color indexed="81"/>
            <rFont val="Tahoma"/>
            <family val="2"/>
          </rPr>
          <t>Eunomia - ST:</t>
        </r>
        <r>
          <rPr>
            <sz val="9"/>
            <color indexed="81"/>
            <rFont val="Tahoma"/>
            <family val="2"/>
          </rPr>
          <t xml:space="preserve">
large number of partners from a range of sectors</t>
        </r>
      </text>
    </comment>
    <comment ref="HT33" authorId="6" shapeId="0">
      <text>
        <r>
          <rPr>
            <b/>
            <sz val="9"/>
            <color indexed="81"/>
            <rFont val="Tahoma"/>
            <family val="2"/>
          </rPr>
          <t>Eunomia - ST:</t>
        </r>
        <r>
          <rPr>
            <sz val="9"/>
            <color indexed="81"/>
            <rFont val="Tahoma"/>
            <family val="2"/>
          </rPr>
          <t xml:space="preserve">
seems to be a Gov backed institution</t>
        </r>
      </text>
    </comment>
    <comment ref="BA34" authorId="2" shapeId="0">
      <text>
        <r>
          <rPr>
            <b/>
            <sz val="9"/>
            <color indexed="81"/>
            <rFont val="Tahoma"/>
            <family val="2"/>
            <charset val="186"/>
          </rPr>
          <t>Kristine:</t>
        </r>
        <r>
          <rPr>
            <sz val="9"/>
            <color indexed="81"/>
            <rFont val="Tahoma"/>
            <family val="2"/>
            <charset val="186"/>
          </rPr>
          <t xml:space="preserve">
owner of the pilot plant at Ellos.</t>
        </r>
      </text>
    </comment>
    <comment ref="HC34" authorId="0" shapeId="0">
      <text>
        <r>
          <rPr>
            <b/>
            <sz val="9"/>
            <color indexed="81"/>
            <rFont val="Tahoma"/>
            <family val="2"/>
          </rPr>
          <t>Joe Hudson:</t>
        </r>
        <r>
          <rPr>
            <sz val="9"/>
            <color indexed="81"/>
            <rFont val="Tahoma"/>
            <family val="2"/>
          </rPr>
          <t xml:space="preserve">
Research partner</t>
        </r>
      </text>
    </comment>
    <comment ref="BO37" authorId="2" shapeId="0">
      <text>
        <r>
          <rPr>
            <b/>
            <sz val="9"/>
            <color indexed="81"/>
            <rFont val="Tahoma"/>
            <family val="2"/>
            <charset val="186"/>
          </rPr>
          <t>Kristine:</t>
        </r>
        <r>
          <rPr>
            <sz val="9"/>
            <color indexed="81"/>
            <rFont val="Tahoma"/>
            <family val="2"/>
            <charset val="186"/>
          </rPr>
          <t xml:space="preserve">
Algae cultivation.</t>
        </r>
      </text>
    </comment>
    <comment ref="BE40" authorId="2" shapeId="0">
      <text>
        <r>
          <rPr>
            <b/>
            <sz val="9"/>
            <color indexed="81"/>
            <rFont val="Tahoma"/>
            <family val="2"/>
            <charset val="186"/>
          </rPr>
          <t>Kristine:</t>
        </r>
        <r>
          <rPr>
            <sz val="9"/>
            <color indexed="81"/>
            <rFont val="Tahoma"/>
            <family val="2"/>
            <charset val="186"/>
          </rPr>
          <t xml:space="preserve">
Unknown</t>
        </r>
      </text>
    </comment>
    <comment ref="BP40" authorId="2" shapeId="0">
      <text>
        <r>
          <rPr>
            <b/>
            <sz val="9"/>
            <color indexed="81"/>
            <rFont val="Tahoma"/>
            <family val="2"/>
            <charset val="186"/>
          </rPr>
          <t>Kristine:</t>
        </r>
        <r>
          <rPr>
            <sz val="9"/>
            <color indexed="81"/>
            <rFont val="Tahoma"/>
            <family val="2"/>
            <charset val="186"/>
          </rPr>
          <t xml:space="preserve">
For the research as part of Baltic EcoMussels project.</t>
        </r>
      </text>
    </comment>
    <comment ref="CJ40" authorId="6" shapeId="0">
      <text>
        <r>
          <rPr>
            <b/>
            <sz val="9"/>
            <color indexed="81"/>
            <rFont val="Tahoma"/>
            <family val="2"/>
          </rPr>
          <t>Eunomia - ST:</t>
        </r>
        <r>
          <rPr>
            <sz val="9"/>
            <color indexed="81"/>
            <rFont val="Tahoma"/>
            <family val="2"/>
          </rPr>
          <t xml:space="preserve">
Though not clear</t>
        </r>
      </text>
    </comment>
    <comment ref="CK40" authorId="6" shapeId="0">
      <text>
        <r>
          <rPr>
            <b/>
            <sz val="9"/>
            <color indexed="81"/>
            <rFont val="Tahoma"/>
            <family val="2"/>
          </rPr>
          <t>Eunomia - ST:</t>
        </r>
        <r>
          <rPr>
            <sz val="9"/>
            <color indexed="81"/>
            <rFont val="Tahoma"/>
            <family val="2"/>
          </rPr>
          <t xml:space="preserve">
EU Framework 6 RTD</t>
        </r>
      </text>
    </comment>
    <comment ref="DN40" authorId="4" shapeId="0">
      <text>
        <r>
          <rPr>
            <b/>
            <sz val="9"/>
            <color indexed="81"/>
            <rFont val="Segoe UI"/>
            <family val="2"/>
            <charset val="238"/>
          </rPr>
          <t>gzupancic:</t>
        </r>
        <r>
          <rPr>
            <sz val="9"/>
            <color indexed="81"/>
            <rFont val="Segoe UI"/>
            <family val="2"/>
            <charset val="238"/>
          </rPr>
          <t xml:space="preserve">
unknown</t>
        </r>
      </text>
    </comment>
    <comment ref="GT40" authorId="6" shapeId="0">
      <text>
        <r>
          <rPr>
            <b/>
            <sz val="9"/>
            <color indexed="81"/>
            <rFont val="Tahoma"/>
            <family val="2"/>
          </rPr>
          <t>Eunomia - ST:</t>
        </r>
        <r>
          <rPr>
            <sz val="9"/>
            <color indexed="81"/>
            <rFont val="Tahoma"/>
            <family val="2"/>
          </rPr>
          <t xml:space="preserve">
Though unclear</t>
        </r>
      </text>
    </comment>
    <comment ref="HA40" authorId="0" shapeId="0">
      <text>
        <r>
          <rPr>
            <b/>
            <sz val="9"/>
            <color indexed="81"/>
            <rFont val="Tahoma"/>
            <family val="2"/>
          </rPr>
          <t>Joe Hudson:</t>
        </r>
        <r>
          <rPr>
            <sz val="9"/>
            <color indexed="81"/>
            <rFont val="Tahoma"/>
            <family val="2"/>
          </rPr>
          <t xml:space="preserve">
Although individual projects within the SmartPORT project may be supported by programmes. </t>
        </r>
      </text>
    </comment>
    <comment ref="HO40" authorId="0" shapeId="0">
      <text>
        <r>
          <rPr>
            <b/>
            <sz val="9"/>
            <color indexed="81"/>
            <rFont val="Tahoma"/>
            <family val="2"/>
          </rPr>
          <t>Joe Hudson:</t>
        </r>
        <r>
          <rPr>
            <sz val="9"/>
            <color indexed="81"/>
            <rFont val="Tahoma"/>
            <family val="2"/>
          </rPr>
          <t xml:space="preserve">
Some individual projects under the Greenports strategy have received EU funding, which has been given across a range of support programmes. These have not been summarised here. </t>
        </r>
      </text>
    </comment>
    <comment ref="D41" authorId="6" shapeId="0">
      <text>
        <r>
          <rPr>
            <b/>
            <sz val="9"/>
            <color indexed="81"/>
            <rFont val="Tahoma"/>
            <family val="2"/>
          </rPr>
          <t>Eunomia - ST:</t>
        </r>
        <r>
          <rPr>
            <sz val="9"/>
            <color indexed="81"/>
            <rFont val="Tahoma"/>
            <family val="2"/>
          </rPr>
          <t xml:space="preserve">
ENV.D.2/FRA/2012/0017  - Framework contract for services related to coordination between the different marine regions in implementing the ecosystem approach</t>
        </r>
      </text>
    </comment>
    <comment ref="E41" authorId="6" shapeId="0">
      <text>
        <r>
          <rPr>
            <b/>
            <sz val="9"/>
            <color indexed="81"/>
            <rFont val="Tahoma"/>
            <family val="2"/>
          </rPr>
          <t>Eunomia - ST:</t>
        </r>
        <r>
          <rPr>
            <sz val="9"/>
            <color indexed="81"/>
            <rFont val="Tahoma"/>
            <family val="2"/>
          </rPr>
          <t xml:space="preserve">
ENV.D.2/FRA/2012/0017  - Framework contract for services related to coordination between the different marine regions in implementing the ecosystem approach</t>
        </r>
      </text>
    </comment>
    <comment ref="F41" authorId="6" shapeId="0">
      <text>
        <r>
          <rPr>
            <b/>
            <sz val="9"/>
            <color indexed="81"/>
            <rFont val="Tahoma"/>
            <family val="2"/>
          </rPr>
          <t>Eunomia - ST:</t>
        </r>
        <r>
          <rPr>
            <sz val="9"/>
            <color indexed="81"/>
            <rFont val="Tahoma"/>
            <family val="2"/>
          </rPr>
          <t xml:space="preserve">
ENV.D.2/FRA/2012/0017  - Framework contract for services related to coordination between the different marine regions in implementing the ecosystem approach</t>
        </r>
      </text>
    </comment>
    <comment ref="G41" authorId="6" shapeId="0">
      <text>
        <r>
          <rPr>
            <b/>
            <sz val="9"/>
            <color indexed="81"/>
            <rFont val="Tahoma"/>
            <family val="2"/>
          </rPr>
          <t>Eunomia - ST:</t>
        </r>
        <r>
          <rPr>
            <sz val="9"/>
            <color indexed="81"/>
            <rFont val="Tahoma"/>
            <family val="2"/>
          </rPr>
          <t xml:space="preserve">
ENV.D.2/FRA/2012/0017  - Framework contract for services related to coordination between the different marine regions in implementing the ecosystem approach</t>
        </r>
      </text>
    </comment>
    <comment ref="H41" authorId="6" shapeId="0">
      <text>
        <r>
          <rPr>
            <b/>
            <sz val="9"/>
            <color indexed="81"/>
            <rFont val="Tahoma"/>
            <family val="2"/>
          </rPr>
          <t>Eunomia - ST:</t>
        </r>
        <r>
          <rPr>
            <sz val="9"/>
            <color indexed="81"/>
            <rFont val="Tahoma"/>
            <family val="2"/>
          </rPr>
          <t xml:space="preserve">
Supported by a grant from Norway through the Norwegian Financial Mechanism 2009-2014, in the frame of the Green Industry Innovation Programme, contract no. 2014/113325</t>
        </r>
      </text>
    </comment>
    <comment ref="M41" authorId="6" shapeId="0">
      <text>
        <r>
          <rPr>
            <b/>
            <sz val="9"/>
            <color indexed="81"/>
            <rFont val="Tahoma"/>
            <family val="2"/>
          </rPr>
          <t>Eunomia - ST:</t>
        </r>
        <r>
          <rPr>
            <sz val="9"/>
            <color indexed="81"/>
            <rFont val="Tahoma"/>
            <family val="2"/>
          </rPr>
          <t xml:space="preserve">
Supported by a grant from Norway through the Norwegian Financial Mechanism 2009-2014, in the frame of the Green Industry Innovation Programme, contract no.2013/108262</t>
        </r>
      </text>
    </comment>
    <comment ref="N41" authorId="6" shapeId="0">
      <text>
        <r>
          <rPr>
            <b/>
            <sz val="9"/>
            <color indexed="81"/>
            <rFont val="Tahoma"/>
            <family val="2"/>
          </rPr>
          <t>Eunomia - ST:</t>
        </r>
        <r>
          <rPr>
            <sz val="9"/>
            <color indexed="81"/>
            <rFont val="Tahoma"/>
            <family val="2"/>
          </rPr>
          <t xml:space="preserve">
EU Strategy for the Danube Region 
                Priority Area 1a – To improve mobility and multimodality: Inland waterways
                 ID &amp; cross reference: PA1A064
</t>
        </r>
      </text>
    </comment>
    <comment ref="Y41" authorId="6" shapeId="0">
      <text>
        <r>
          <rPr>
            <b/>
            <sz val="9"/>
            <color indexed="81"/>
            <rFont val="Tahoma"/>
            <family val="2"/>
          </rPr>
          <t>Eunomia - ST:</t>
        </r>
        <r>
          <rPr>
            <sz val="9"/>
            <color indexed="81"/>
            <rFont val="Tahoma"/>
            <family val="2"/>
          </rPr>
          <t xml:space="preserve">
Supported by a grant from Norway through the Norwegian Financial Mechanism 2004-2009, in the frame of the Green Industry Innovation Programme, contract no. 2008/115241</t>
        </r>
      </text>
    </comment>
    <comment ref="AG41" authorId="5" shapeId="0">
      <text>
        <r>
          <rPr>
            <b/>
            <sz val="9"/>
            <color indexed="81"/>
            <rFont val="Tahoma"/>
            <family val="2"/>
          </rPr>
          <t>Bethany Ledingham:</t>
        </r>
        <r>
          <rPr>
            <sz val="9"/>
            <color indexed="81"/>
            <rFont val="Tahoma"/>
            <family val="2"/>
          </rPr>
          <t xml:space="preserve">
CEF </t>
        </r>
      </text>
    </comment>
    <comment ref="AN41" authorId="5" shapeId="0">
      <text>
        <r>
          <rPr>
            <b/>
            <sz val="9"/>
            <color indexed="81"/>
            <rFont val="Tahoma"/>
            <family val="2"/>
          </rPr>
          <t xml:space="preserve">Bethany Ledingham 50% funding from the motorways of the sea projects. </t>
        </r>
      </text>
    </comment>
    <comment ref="BA41" authorId="2" shapeId="0">
      <text>
        <r>
          <rPr>
            <b/>
            <sz val="9"/>
            <color indexed="81"/>
            <rFont val="Tahoma"/>
            <family val="2"/>
            <charset val="186"/>
          </rPr>
          <t>Kristine:</t>
        </r>
        <r>
          <rPr>
            <sz val="9"/>
            <color indexed="81"/>
            <rFont val="Tahoma"/>
            <family val="2"/>
            <charset val="186"/>
          </rPr>
          <t xml:space="preserve">
Funding for SUBMARINER and AQUABEST projects. Various other funding sources for mussels farming and meal production trials.</t>
        </r>
      </text>
    </comment>
    <comment ref="BL41" authorId="2" shapeId="0">
      <text>
        <r>
          <rPr>
            <b/>
            <sz val="9"/>
            <color indexed="81"/>
            <rFont val="Tahoma"/>
            <family val="2"/>
          </rPr>
          <t>Kristine:</t>
        </r>
        <r>
          <rPr>
            <sz val="9"/>
            <color indexed="81"/>
            <rFont val="Tahoma"/>
            <family val="2"/>
          </rPr>
          <t xml:space="preserve">
Co-financed by EU Trans-European Transport Network (TEN-T).</t>
        </r>
      </text>
    </comment>
    <comment ref="BQ41" authorId="2" shapeId="0">
      <text>
        <r>
          <rPr>
            <b/>
            <sz val="9"/>
            <color indexed="81"/>
            <rFont val="Tahoma"/>
            <family val="2"/>
            <charset val="186"/>
          </rPr>
          <t>Kristine:</t>
        </r>
        <r>
          <rPr>
            <sz val="9"/>
            <color indexed="81"/>
            <rFont val="Tahoma"/>
            <family val="2"/>
            <charset val="186"/>
          </rPr>
          <t xml:space="preserve">
Funding from Estonian Environmental Investment Centre.</t>
        </r>
      </text>
    </comment>
    <comment ref="BR41" authorId="2" shapeId="0">
      <text>
        <r>
          <rPr>
            <b/>
            <sz val="9"/>
            <color indexed="81"/>
            <rFont val="Tahoma"/>
            <family val="2"/>
          </rPr>
          <t>Kristine:</t>
        </r>
        <r>
          <rPr>
            <sz val="9"/>
            <color indexed="81"/>
            <rFont val="Tahoma"/>
            <family val="2"/>
          </rPr>
          <t xml:space="preserve">
The project was funded by the German Federal Ministry for the Environment, Nature Conservation and Reactor Safety.</t>
        </r>
      </text>
    </comment>
    <comment ref="BU41" authorId="4" shapeId="0">
      <text>
        <r>
          <rPr>
            <b/>
            <sz val="9"/>
            <color indexed="81"/>
            <rFont val="Segoe UI"/>
            <family val="2"/>
            <charset val="238"/>
          </rPr>
          <t>gzupancic:</t>
        </r>
        <r>
          <rPr>
            <sz val="9"/>
            <color indexed="81"/>
            <rFont val="Segoe UI"/>
            <family val="2"/>
            <charset val="238"/>
          </rPr>
          <t xml:space="preserve">
The development of the aconyl construction line was partially (30%) supported by national funds (3,6 mio €).</t>
        </r>
      </text>
    </comment>
    <comment ref="BV41" authorId="4" shapeId="0">
      <text>
        <r>
          <rPr>
            <b/>
            <sz val="9"/>
            <color indexed="81"/>
            <rFont val="Segoe UI"/>
            <family val="2"/>
            <charset val="238"/>
          </rPr>
          <t>gzupancic:</t>
        </r>
        <r>
          <rPr>
            <sz val="9"/>
            <color indexed="81"/>
            <rFont val="Segoe UI"/>
            <family val="2"/>
            <charset val="238"/>
          </rPr>
          <t xml:space="preserve">
I'm not sure where IPA (Instrument for the Pre-Accession Assistance) Adriatic cross boarder cooperation programme goes.</t>
        </r>
      </text>
    </comment>
    <comment ref="HO41" authorId="0" shapeId="0">
      <text>
        <r>
          <rPr>
            <b/>
            <sz val="9"/>
            <color indexed="81"/>
            <rFont val="Tahoma"/>
            <family val="2"/>
          </rPr>
          <t>Joe Hudson:</t>
        </r>
        <r>
          <rPr>
            <sz val="9"/>
            <color indexed="81"/>
            <rFont val="Tahoma"/>
            <family val="2"/>
          </rPr>
          <t xml:space="preserve">
See comment above.</t>
        </r>
      </text>
    </comment>
    <comment ref="HP41" authorId="6" shapeId="0">
      <text>
        <r>
          <rPr>
            <b/>
            <sz val="9"/>
            <color indexed="81"/>
            <rFont val="Tahoma"/>
            <family val="2"/>
          </rPr>
          <t>Eunomia - ST:</t>
        </r>
        <r>
          <rPr>
            <sz val="9"/>
            <color indexed="81"/>
            <rFont val="Tahoma"/>
            <family val="2"/>
          </rPr>
          <t xml:space="preserve">
see http://www.fz-juelich.de/ibg/ibg-2/DE/Projekte/_bund/AUFWIND/_node.html</t>
        </r>
      </text>
    </comment>
    <comment ref="V42" authorId="6" shapeId="0">
      <text>
        <r>
          <rPr>
            <b/>
            <sz val="9"/>
            <color indexed="81"/>
            <rFont val="Tahoma"/>
            <family val="2"/>
          </rPr>
          <t>Eunomia - ST:</t>
        </r>
        <r>
          <rPr>
            <sz val="9"/>
            <color indexed="81"/>
            <rFont val="Tahoma"/>
            <family val="2"/>
          </rPr>
          <t xml:space="preserve">
Research for SMEs, FP7-SME-2012-1; Grant agreement 315233) (2012 – 2014)</t>
        </r>
      </text>
    </comment>
    <comment ref="W42" authorId="6" shapeId="0">
      <text>
        <r>
          <rPr>
            <b/>
            <sz val="9"/>
            <color indexed="81"/>
            <rFont val="Tahoma"/>
            <family val="2"/>
          </rPr>
          <t>Eunomia - ST:</t>
        </r>
        <r>
          <rPr>
            <sz val="9"/>
            <color indexed="81"/>
            <rFont val="Tahoma"/>
            <family val="2"/>
          </rPr>
          <t xml:space="preserve">
Project reference:603805</t>
        </r>
      </text>
    </comment>
    <comment ref="X42" authorId="6" shapeId="0">
      <text>
        <r>
          <rPr>
            <b/>
            <sz val="9"/>
            <color indexed="81"/>
            <rFont val="Tahoma"/>
            <family val="2"/>
          </rPr>
          <t>Eunomia - ST:</t>
        </r>
        <r>
          <rPr>
            <sz val="9"/>
            <color indexed="81"/>
            <rFont val="Tahoma"/>
            <family val="2"/>
          </rPr>
          <t xml:space="preserve">
project reference: LIFE10 ENV/RO/000726</t>
        </r>
      </text>
    </comment>
    <comment ref="AJ42" authorId="5" shapeId="0">
      <text>
        <r>
          <rPr>
            <b/>
            <sz val="9"/>
            <color indexed="81"/>
            <rFont val="Tahoma"/>
            <family val="2"/>
          </rPr>
          <t>Bethany Ledingham:</t>
        </r>
        <r>
          <rPr>
            <sz val="9"/>
            <color indexed="81"/>
            <rFont val="Tahoma"/>
            <family val="2"/>
          </rPr>
          <t xml:space="preserve">
structural fund unknown</t>
        </r>
      </text>
    </comment>
    <comment ref="AK42" authorId="5" shapeId="0">
      <text>
        <r>
          <rPr>
            <b/>
            <sz val="9"/>
            <color indexed="81"/>
            <rFont val="Tahoma"/>
            <family val="2"/>
          </rPr>
          <t>Bethany Ledingham:</t>
        </r>
        <r>
          <rPr>
            <sz val="9"/>
            <color indexed="81"/>
            <rFont val="Tahoma"/>
            <family val="2"/>
          </rPr>
          <t xml:space="preserve">
BONUS programme</t>
        </r>
      </text>
    </comment>
    <comment ref="AL42" authorId="5" shapeId="0">
      <text>
        <r>
          <rPr>
            <b/>
            <sz val="9"/>
            <color indexed="81"/>
            <rFont val="Tahoma"/>
            <family val="2"/>
          </rPr>
          <t>Bethany Ledingham:</t>
        </r>
        <r>
          <rPr>
            <sz val="9"/>
            <color indexed="81"/>
            <rFont val="Tahoma"/>
            <family val="2"/>
          </rPr>
          <t xml:space="preserve">
The bunking facility has been funded through the TEN-T programme</t>
        </r>
      </text>
    </comment>
    <comment ref="AX42" authorId="5" shapeId="0">
      <text>
        <r>
          <rPr>
            <b/>
            <sz val="9"/>
            <color indexed="81"/>
            <rFont val="Tahoma"/>
            <family val="2"/>
          </rPr>
          <t>Bethany Ledingham:</t>
        </r>
        <r>
          <rPr>
            <sz val="9"/>
            <color indexed="81"/>
            <rFont val="Tahoma"/>
            <family val="2"/>
          </rPr>
          <t xml:space="preserve">
SUBMARINER project</t>
        </r>
      </text>
    </comment>
    <comment ref="AY42" authorId="5" shapeId="0">
      <text>
        <r>
          <rPr>
            <b/>
            <sz val="9"/>
            <color indexed="81"/>
            <rFont val="Tahoma"/>
            <family val="2"/>
          </rPr>
          <t>Bethany Ledingham:</t>
        </r>
        <r>
          <rPr>
            <sz val="9"/>
            <color indexed="81"/>
            <rFont val="Tahoma"/>
            <family val="2"/>
          </rPr>
          <t xml:space="preserve">
SUBMARINER PROJECT </t>
        </r>
      </text>
    </comment>
    <comment ref="BF42" authorId="2" shapeId="0">
      <text>
        <r>
          <rPr>
            <b/>
            <sz val="9"/>
            <color indexed="81"/>
            <rFont val="Tahoma"/>
            <family val="2"/>
            <charset val="186"/>
          </rPr>
          <t>Kristine:</t>
        </r>
        <r>
          <rPr>
            <sz val="9"/>
            <color indexed="81"/>
            <rFont val="Tahoma"/>
            <family val="2"/>
            <charset val="186"/>
          </rPr>
          <t xml:space="preserve">
ERDF</t>
        </r>
      </text>
    </comment>
    <comment ref="BH42" authorId="2" shapeId="0">
      <text>
        <r>
          <rPr>
            <b/>
            <sz val="9"/>
            <color indexed="81"/>
            <rFont val="Tahoma"/>
            <family val="2"/>
            <charset val="186"/>
          </rPr>
          <t>Kristine:</t>
        </r>
        <r>
          <rPr>
            <sz val="9"/>
            <color indexed="81"/>
            <rFont val="Tahoma"/>
            <family val="2"/>
            <charset val="186"/>
          </rPr>
          <t xml:space="preserve">
Europen Fund for Infrastructure development and modernisation /
Eiropas Infrastruktūras attīstības un modernizācijas fonda</t>
        </r>
      </text>
    </comment>
    <comment ref="CS42" authorId="6" shapeId="0">
      <text>
        <r>
          <rPr>
            <b/>
            <sz val="9"/>
            <color indexed="81"/>
            <rFont val="Tahoma"/>
            <family val="2"/>
          </rPr>
          <t>Eunomia - ST:</t>
        </r>
        <r>
          <rPr>
            <sz val="9"/>
            <color indexed="81"/>
            <rFont val="Tahoma"/>
            <family val="2"/>
          </rPr>
          <t xml:space="preserve">
 Med Cooperation Programme </t>
        </r>
      </text>
    </comment>
    <comment ref="CT42" authorId="6" shapeId="0">
      <text>
        <r>
          <rPr>
            <b/>
            <sz val="9"/>
            <color indexed="81"/>
            <rFont val="Tahoma"/>
            <family val="2"/>
          </rPr>
          <t>Eunomia - ST:</t>
        </r>
        <r>
          <rPr>
            <sz val="9"/>
            <color indexed="81"/>
            <rFont val="Tahoma"/>
            <family val="2"/>
          </rPr>
          <t xml:space="preserve">
 Med Cooperation Programme </t>
        </r>
      </text>
    </comment>
    <comment ref="CU42" authorId="6" shapeId="0">
      <text>
        <r>
          <rPr>
            <b/>
            <sz val="9"/>
            <color indexed="81"/>
            <rFont val="Tahoma"/>
            <family val="2"/>
          </rPr>
          <t>Eunomia - ST:</t>
        </r>
        <r>
          <rPr>
            <sz val="9"/>
            <color indexed="81"/>
            <rFont val="Tahoma"/>
            <family val="2"/>
          </rPr>
          <t xml:space="preserve">
 Med Cooperation Programme </t>
        </r>
      </text>
    </comment>
    <comment ref="CV42" authorId="6" shapeId="0">
      <text>
        <r>
          <rPr>
            <b/>
            <sz val="9"/>
            <color indexed="81"/>
            <rFont val="Tahoma"/>
            <family val="2"/>
          </rPr>
          <t>Eunomia - ST:</t>
        </r>
        <r>
          <rPr>
            <sz val="9"/>
            <color indexed="81"/>
            <rFont val="Tahoma"/>
            <family val="2"/>
          </rPr>
          <t xml:space="preserve">
 Med Cooperation Programme </t>
        </r>
      </text>
    </comment>
    <comment ref="CW42" authorId="6" shapeId="0">
      <text>
        <r>
          <rPr>
            <b/>
            <sz val="9"/>
            <color indexed="81"/>
            <rFont val="Tahoma"/>
            <family val="2"/>
          </rPr>
          <t>Eunomia - ST:</t>
        </r>
        <r>
          <rPr>
            <sz val="9"/>
            <color indexed="81"/>
            <rFont val="Tahoma"/>
            <family val="2"/>
          </rPr>
          <t xml:space="preserve">
 Med Cooperation Programme </t>
        </r>
      </text>
    </comment>
    <comment ref="CX42" authorId="6" shapeId="0">
      <text>
        <r>
          <rPr>
            <b/>
            <sz val="9"/>
            <color indexed="81"/>
            <rFont val="Tahoma"/>
            <family val="2"/>
          </rPr>
          <t>Eunomia - ST:</t>
        </r>
        <r>
          <rPr>
            <sz val="9"/>
            <color indexed="81"/>
            <rFont val="Tahoma"/>
            <family val="2"/>
          </rPr>
          <t xml:space="preserve">
 Med Cooperation Programme </t>
        </r>
      </text>
    </comment>
    <comment ref="CY42" authorId="6" shapeId="0">
      <text>
        <r>
          <rPr>
            <b/>
            <sz val="9"/>
            <color indexed="81"/>
            <rFont val="Tahoma"/>
            <family val="2"/>
          </rPr>
          <t>Eunomia - ST:</t>
        </r>
        <r>
          <rPr>
            <sz val="9"/>
            <color indexed="81"/>
            <rFont val="Tahoma"/>
            <family val="2"/>
          </rPr>
          <t xml:space="preserve">
 Med Cooperation Programme </t>
        </r>
      </text>
    </comment>
    <comment ref="CZ42" authorId="6" shapeId="0">
      <text>
        <r>
          <rPr>
            <b/>
            <sz val="9"/>
            <color indexed="81"/>
            <rFont val="Tahoma"/>
            <family val="2"/>
          </rPr>
          <t>Eunomia - ST:</t>
        </r>
        <r>
          <rPr>
            <sz val="9"/>
            <color indexed="81"/>
            <rFont val="Tahoma"/>
            <family val="2"/>
          </rPr>
          <t xml:space="preserve">
 Med Cooperation Programme </t>
        </r>
      </text>
    </comment>
    <comment ref="DA42" authorId="6" shapeId="0">
      <text>
        <r>
          <rPr>
            <b/>
            <sz val="9"/>
            <color indexed="81"/>
            <rFont val="Tahoma"/>
            <family val="2"/>
          </rPr>
          <t>Eunomia - ST:</t>
        </r>
        <r>
          <rPr>
            <sz val="9"/>
            <color indexed="81"/>
            <rFont val="Tahoma"/>
            <family val="2"/>
          </rPr>
          <t xml:space="preserve">
 Med Cooperation Programme </t>
        </r>
      </text>
    </comment>
    <comment ref="DU42" authorId="6" shapeId="0">
      <text>
        <r>
          <rPr>
            <b/>
            <sz val="9"/>
            <color indexed="81"/>
            <rFont val="Tahoma"/>
            <family val="2"/>
          </rPr>
          <t>Eunomia - ST:</t>
        </r>
        <r>
          <rPr>
            <sz val="9"/>
            <color indexed="81"/>
            <rFont val="Tahoma"/>
            <family val="2"/>
          </rPr>
          <t xml:space="preserve">
TEN-T</t>
        </r>
      </text>
    </comment>
    <comment ref="GV42" authorId="6" shapeId="0">
      <text>
        <r>
          <rPr>
            <b/>
            <sz val="9"/>
            <color indexed="81"/>
            <rFont val="Tahoma"/>
            <family val="2"/>
          </rPr>
          <t>Eunomia - ST:</t>
        </r>
        <r>
          <rPr>
            <sz val="9"/>
            <color indexed="81"/>
            <rFont val="Tahoma"/>
            <family val="2"/>
          </rPr>
          <t xml:space="preserve">
Via the the CO3 project</t>
        </r>
      </text>
    </comment>
    <comment ref="GX42" authorId="6" shapeId="0">
      <text>
        <r>
          <rPr>
            <b/>
            <sz val="9"/>
            <color indexed="81"/>
            <rFont val="Tahoma"/>
            <family val="2"/>
          </rPr>
          <t>Eunomia - ST:</t>
        </r>
        <r>
          <rPr>
            <sz val="9"/>
            <color indexed="81"/>
            <rFont val="Tahoma"/>
            <family val="2"/>
          </rPr>
          <t xml:space="preserve">
unclear</t>
        </r>
      </text>
    </comment>
    <comment ref="HR42" authorId="6" shapeId="0">
      <text>
        <r>
          <rPr>
            <b/>
            <sz val="9"/>
            <color indexed="81"/>
            <rFont val="Tahoma"/>
            <family val="2"/>
          </rPr>
          <t>Eunomia - ST:</t>
        </r>
        <r>
          <rPr>
            <sz val="9"/>
            <color indexed="81"/>
            <rFont val="Tahoma"/>
            <family val="2"/>
          </rPr>
          <t xml:space="preserve">
unclear</t>
        </r>
      </text>
    </comment>
    <comment ref="BP43" authorId="2" shapeId="0">
      <text>
        <r>
          <rPr>
            <b/>
            <sz val="9"/>
            <color indexed="81"/>
            <rFont val="Tahoma"/>
            <family val="2"/>
            <charset val="186"/>
          </rPr>
          <t>Kristine:</t>
        </r>
        <r>
          <rPr>
            <sz val="9"/>
            <color indexed="81"/>
            <rFont val="Tahoma"/>
            <family val="2"/>
            <charset val="186"/>
          </rPr>
          <t xml:space="preserve">
Potentially.</t>
        </r>
      </text>
    </comment>
    <comment ref="BR44" authorId="2" shapeId="0">
      <text>
        <r>
          <rPr>
            <b/>
            <sz val="9"/>
            <color indexed="81"/>
            <rFont val="Tahoma"/>
            <family val="2"/>
          </rPr>
          <t>Kristine:</t>
        </r>
        <r>
          <rPr>
            <sz val="9"/>
            <color indexed="81"/>
            <rFont val="Tahoma"/>
            <family val="2"/>
          </rPr>
          <t xml:space="preserve">
An underwater noise limit has been defined for a German wind farm project by the consenting authority BSH. It stipulates that the broad-banded sound exposure level (SEL) at a distance of 750 m from the driven pile may not exceed 160 dB (re 1 μPa).</t>
        </r>
      </text>
    </comment>
    <comment ref="AP45" authorId="5" shapeId="0">
      <text>
        <r>
          <rPr>
            <b/>
            <sz val="9"/>
            <color indexed="81"/>
            <rFont val="Tahoma"/>
            <family val="2"/>
          </rPr>
          <t>Bethany Ledingham:</t>
        </r>
        <r>
          <rPr>
            <sz val="9"/>
            <color indexed="81"/>
            <rFont val="Tahoma"/>
            <family val="2"/>
          </rPr>
          <t xml:space="preserve">
product created in response to The EU Biocides Regulation</t>
        </r>
      </text>
    </comment>
    <comment ref="HB47" authorId="3" shapeId="0">
      <text>
        <r>
          <rPr>
            <b/>
            <sz val="9"/>
            <color indexed="81"/>
            <rFont val="Tahoma"/>
            <family val="2"/>
          </rPr>
          <t>Sarah Ettlinger:</t>
        </r>
        <r>
          <rPr>
            <sz val="9"/>
            <color indexed="81"/>
            <rFont val="Tahoma"/>
            <family val="2"/>
          </rPr>
          <t xml:space="preserve">
Pilot was evaluated though not econmically.
https://www.nationalpark-wattenmeer.de/sites/default/files/media/pdf/abschlussbericht_v1_f4l_nds_2013-2014.pdf</t>
        </r>
      </text>
    </comment>
    <comment ref="HC47" authorId="0" shapeId="0">
      <text>
        <r>
          <rPr>
            <b/>
            <sz val="9"/>
            <color indexed="81"/>
            <rFont val="Tahoma"/>
            <family val="2"/>
          </rPr>
          <t>Joe Hudson:</t>
        </r>
        <r>
          <rPr>
            <sz val="9"/>
            <color indexed="81"/>
            <rFont val="Tahoma"/>
            <family val="2"/>
          </rPr>
          <t xml:space="preserve">
Although unofficially: 
https://www.google.co.uk/url?sa=t&amp;rct=j&amp;q=&amp;esrc=s&amp;source=web&amp;cd=2&amp;cad=rja&amp;uact=8&amp;ved=0ahUKEwio1eCjo8jLAhXFnw4KHWwOAWIQFggjMAE&amp;url=http%3A%2F%2Fwww.euregio-egrensis.de%2Fxist4c%2Fdownload%2Fweb%2F2014-09-22-EUREGIO-Brs2014-22-9-f--r-Internet_uplId_22841__coId_10545_.pdf&amp;usg=AFQjCNG0lg7BYlMcLTCbbENRWwfP43TluA</t>
        </r>
      </text>
    </comment>
    <comment ref="BA48" authorId="2" shapeId="0">
      <text>
        <r>
          <rPr>
            <b/>
            <sz val="9"/>
            <color indexed="81"/>
            <rFont val="Tahoma"/>
            <family val="2"/>
            <charset val="186"/>
          </rPr>
          <t>Kristine:</t>
        </r>
        <r>
          <rPr>
            <sz val="9"/>
            <color indexed="81"/>
            <rFont val="Tahoma"/>
            <family val="2"/>
            <charset val="186"/>
          </rPr>
          <t xml:space="preserve">
Mussel farming and mussel meal production in the Baltic is currently difficult to scale up because of the production and transportation costs. Current small production volumes do not allow for mussel meal to be incorporated into fish meal on a Baltic Sea region wide industrial scale. However, with ever increasing price for fish meal and fish oil mussel meal might in the future become a competitive ingredient for fish feeds. Mussel farming still provides an ideal way of removing nutrients and improving transparency in the water and mussel meal has been shown to be a valuable high protein feed component in feeds for e.g. poultry and fish.</t>
        </r>
      </text>
    </comment>
    <comment ref="HB48" authorId="0" shapeId="0">
      <text>
        <r>
          <rPr>
            <b/>
            <sz val="9"/>
            <color indexed="81"/>
            <rFont val="Tahoma"/>
            <family val="2"/>
          </rPr>
          <t>Joe Hudson:</t>
        </r>
        <r>
          <rPr>
            <sz val="9"/>
            <color indexed="81"/>
            <rFont val="Tahoma"/>
            <family val="2"/>
          </rPr>
          <t xml:space="preserve">
See comment above for link to Pilot evaluation.</t>
        </r>
      </text>
    </comment>
    <comment ref="HC48" authorId="0" shapeId="0">
      <text>
        <r>
          <rPr>
            <b/>
            <sz val="9"/>
            <color indexed="81"/>
            <rFont val="Tahoma"/>
            <family val="2"/>
          </rPr>
          <t>Joe Hudson:</t>
        </r>
        <r>
          <rPr>
            <sz val="9"/>
            <color indexed="81"/>
            <rFont val="Tahoma"/>
            <family val="2"/>
          </rPr>
          <t xml:space="preserve">
See link in cell above for source.</t>
        </r>
      </text>
    </comment>
    <comment ref="HK49" authorId="0" shapeId="0">
      <text>
        <r>
          <rPr>
            <b/>
            <sz val="9"/>
            <color indexed="81"/>
            <rFont val="Tahoma"/>
            <family val="2"/>
          </rPr>
          <t>Joe Hudson:</t>
        </r>
        <r>
          <rPr>
            <sz val="9"/>
            <color indexed="81"/>
            <rFont val="Tahoma"/>
            <family val="2"/>
          </rPr>
          <t xml:space="preserve">
Source: http://compa.pure-bw.de/de/neptutherm-ek-neptugmbh/services 
However this source gives the incorrect year the company was founded, so its reliability is questionable. </t>
        </r>
      </text>
    </comment>
    <comment ref="HK53" authorId="0" shapeId="0">
      <text>
        <r>
          <rPr>
            <b/>
            <sz val="9"/>
            <color indexed="81"/>
            <rFont val="Tahoma"/>
            <family val="2"/>
          </rPr>
          <t>Joe Hudson:</t>
        </r>
        <r>
          <rPr>
            <sz val="9"/>
            <color indexed="81"/>
            <rFont val="Tahoma"/>
            <family val="2"/>
          </rPr>
          <t xml:space="preserve">
Source: http://www.brandeins.de/archiv/2013/motivation/meer-gras-weniger-heizkosten/</t>
        </r>
      </text>
    </comment>
    <comment ref="HC55" authorId="0" shapeId="0">
      <text>
        <r>
          <rPr>
            <b/>
            <sz val="9"/>
            <color indexed="81"/>
            <rFont val="Tahoma"/>
            <family val="2"/>
          </rPr>
          <t>Joe Hudson:</t>
        </r>
        <r>
          <rPr>
            <sz val="9"/>
            <color indexed="81"/>
            <rFont val="Tahoma"/>
            <family val="2"/>
          </rPr>
          <t xml:space="preserve">
Source: http://readgur.com/doc/147063/sachbericht-tropenhaus_cz_def</t>
        </r>
      </text>
    </comment>
    <comment ref="HP55" authorId="0" shapeId="0">
      <text>
        <r>
          <rPr>
            <b/>
            <sz val="9"/>
            <color indexed="81"/>
            <rFont val="Tahoma"/>
            <family val="2"/>
          </rPr>
          <t>Joe Hudson:</t>
        </r>
        <r>
          <rPr>
            <sz val="9"/>
            <color indexed="81"/>
            <rFont val="Tahoma"/>
            <family val="2"/>
          </rPr>
          <t xml:space="preserve">
The Federal Ministry of Food, Agriculture and Consumer Protection (BMELV) is funding the project with € 5.75 million via its project management organization FNR (Fachagentur Nachwachsende Rohstoffe). Total funding for the project amounts to some € 7.4 million.</t>
        </r>
      </text>
    </comment>
    <comment ref="AY57" authorId="2" shapeId="0">
      <text>
        <r>
          <rPr>
            <b/>
            <sz val="9"/>
            <color indexed="81"/>
            <rFont val="Tahoma"/>
            <family val="2"/>
            <charset val="186"/>
          </rPr>
          <t>Kristine:</t>
        </r>
        <r>
          <rPr>
            <sz val="9"/>
            <color indexed="81"/>
            <rFont val="Tahoma"/>
            <family val="2"/>
            <charset val="186"/>
          </rPr>
          <t xml:space="preserve">
Could be nutrients (uptake by growing)?</t>
        </r>
      </text>
    </comment>
    <comment ref="BF57" authorId="2" shapeId="0">
      <text>
        <r>
          <rPr>
            <b/>
            <sz val="9"/>
            <color indexed="81"/>
            <rFont val="Tahoma"/>
            <family val="2"/>
            <charset val="186"/>
          </rPr>
          <t>Kristine:</t>
        </r>
        <r>
          <rPr>
            <sz val="9"/>
            <color indexed="81"/>
            <rFont val="Tahoma"/>
            <family val="2"/>
            <charset val="186"/>
          </rPr>
          <t xml:space="preserve">
No direct link to specific pressures on the marine environment.
"Green technologies" in the fields of Bioenergetics, Biotechnology and Environmental Protection.</t>
        </r>
      </text>
    </comment>
    <comment ref="BK57" authorId="2" shapeId="0">
      <text>
        <r>
          <rPr>
            <b/>
            <sz val="9"/>
            <color indexed="81"/>
            <rFont val="Tahoma"/>
            <family val="2"/>
            <charset val="186"/>
          </rPr>
          <t>Kristine:</t>
        </r>
        <r>
          <rPr>
            <sz val="9"/>
            <color indexed="81"/>
            <rFont val="Tahoma"/>
            <family val="2"/>
            <charset val="186"/>
          </rPr>
          <t xml:space="preserve">
The wave energy is alternative to other (less environmental friendly) energy sources, thus the pressures of that alternatives are avoided.</t>
        </r>
      </text>
    </comment>
    <comment ref="BS57" authorId="2" shapeId="0">
      <text>
        <r>
          <rPr>
            <b/>
            <sz val="9"/>
            <color indexed="81"/>
            <rFont val="Tahoma"/>
            <family val="2"/>
            <charset val="186"/>
          </rPr>
          <t>Kristine:</t>
        </r>
        <r>
          <rPr>
            <sz val="9"/>
            <color indexed="81"/>
            <rFont val="Tahoma"/>
            <family val="2"/>
            <charset val="186"/>
          </rPr>
          <t xml:space="preserve">
turbidity</t>
        </r>
      </text>
    </comment>
    <comment ref="CA57" authorId="6" shapeId="0">
      <text>
        <r>
          <rPr>
            <b/>
            <sz val="9"/>
            <color indexed="81"/>
            <rFont val="Tahoma"/>
            <family val="2"/>
          </rPr>
          <t>Eunomia - ST:</t>
        </r>
        <r>
          <rPr>
            <sz val="9"/>
            <color indexed="81"/>
            <rFont val="Tahoma"/>
            <family val="2"/>
          </rPr>
          <t xml:space="preserve">
includes a range of impacts</t>
        </r>
      </text>
    </comment>
    <comment ref="DM57" authorId="4" shapeId="0">
      <text>
        <r>
          <rPr>
            <b/>
            <sz val="9"/>
            <color indexed="81"/>
            <rFont val="Segoe UI"/>
            <family val="2"/>
            <charset val="238"/>
          </rPr>
          <t>gzupancic:</t>
        </r>
        <r>
          <rPr>
            <sz val="9"/>
            <color indexed="81"/>
            <rFont val="Segoe UI"/>
            <family val="2"/>
            <charset val="238"/>
          </rPr>
          <t xml:space="preserve">
Impacts on environmental pressures were assessed based on a comparison with common aquaculture production practices!</t>
        </r>
      </text>
    </comment>
    <comment ref="DN57" authorId="4" shapeId="0">
      <text>
        <r>
          <rPr>
            <b/>
            <sz val="9"/>
            <color indexed="81"/>
            <rFont val="Segoe UI"/>
            <family val="2"/>
            <charset val="238"/>
          </rPr>
          <t>gzupancic:</t>
        </r>
        <r>
          <rPr>
            <sz val="9"/>
            <color indexed="81"/>
            <rFont val="Segoe UI"/>
            <family val="2"/>
            <charset val="238"/>
          </rPr>
          <t xml:space="preserve">
Impacts on environmental pressures were assessed based on a comparison with common fisheries practices!</t>
        </r>
      </text>
    </comment>
    <comment ref="HI57" authorId="0" shapeId="0">
      <text>
        <r>
          <rPr>
            <b/>
            <sz val="9"/>
            <color indexed="81"/>
            <rFont val="Tahoma"/>
            <family val="2"/>
          </rPr>
          <t>Joe Hudson:</t>
        </r>
        <r>
          <rPr>
            <sz val="9"/>
            <color indexed="81"/>
            <rFont val="Tahoma"/>
            <family val="2"/>
          </rPr>
          <t xml:space="preserve">
This varies according to project.</t>
        </r>
      </text>
    </comment>
    <comment ref="HO57" authorId="0" shapeId="0">
      <text>
        <r>
          <rPr>
            <b/>
            <sz val="9"/>
            <color indexed="81"/>
            <rFont val="Tahoma"/>
            <family val="2"/>
          </rPr>
          <t>Joe Hudson:</t>
        </r>
        <r>
          <rPr>
            <sz val="9"/>
            <color indexed="81"/>
            <rFont val="Tahoma"/>
            <family val="2"/>
          </rPr>
          <t xml:space="preserve">
The individual projects fall across a range of environmental pressures.</t>
        </r>
      </text>
    </comment>
    <comment ref="BE58" authorId="2" shapeId="0">
      <text>
        <r>
          <rPr>
            <b/>
            <sz val="9"/>
            <color indexed="81"/>
            <rFont val="Tahoma"/>
            <family val="2"/>
            <charset val="186"/>
          </rPr>
          <t>Kristine:</t>
        </r>
        <r>
          <rPr>
            <sz val="9"/>
            <color indexed="81"/>
            <rFont val="Tahoma"/>
            <family val="2"/>
            <charset val="186"/>
          </rPr>
          <t xml:space="preserve">
CO2 emissions</t>
        </r>
      </text>
    </comment>
    <comment ref="BO58" authorId="2" shapeId="0">
      <text>
        <r>
          <rPr>
            <b/>
            <sz val="9"/>
            <color indexed="81"/>
            <rFont val="Tahoma"/>
            <family val="2"/>
            <charset val="186"/>
          </rPr>
          <t>Kristine:</t>
        </r>
        <r>
          <rPr>
            <sz val="9"/>
            <color indexed="81"/>
            <rFont val="Tahoma"/>
            <family val="2"/>
            <charset val="186"/>
          </rPr>
          <t xml:space="preserve">
Air emission reduction due to alternative fuel.</t>
        </r>
      </text>
    </comment>
    <comment ref="BR58" authorId="7" shapeId="0">
      <text>
        <r>
          <rPr>
            <b/>
            <sz val="9"/>
            <color indexed="81"/>
            <rFont val="Tahoma"/>
            <family val="2"/>
            <charset val="186"/>
          </rPr>
          <t>Hydro sound</t>
        </r>
      </text>
    </comment>
    <comment ref="HI58" authorId="0" shapeId="0">
      <text>
        <r>
          <rPr>
            <b/>
            <sz val="9"/>
            <color indexed="81"/>
            <rFont val="Tahoma"/>
            <family val="2"/>
          </rPr>
          <t>Joe Hudson:</t>
        </r>
        <r>
          <rPr>
            <sz val="9"/>
            <color indexed="81"/>
            <rFont val="Tahoma"/>
            <family val="2"/>
          </rPr>
          <t xml:space="preserve">
This varies according to project.</t>
        </r>
      </text>
    </comment>
    <comment ref="HO58" authorId="0" shapeId="0">
      <text>
        <r>
          <rPr>
            <b/>
            <sz val="9"/>
            <color indexed="81"/>
            <rFont val="Tahoma"/>
            <family val="2"/>
          </rPr>
          <t>Joe Hudson:</t>
        </r>
        <r>
          <rPr>
            <sz val="9"/>
            <color indexed="81"/>
            <rFont val="Tahoma"/>
            <family val="2"/>
          </rPr>
          <t xml:space="preserve">
See comment above.</t>
        </r>
      </text>
    </comment>
    <comment ref="BS60" authorId="2" shapeId="0">
      <text>
        <r>
          <rPr>
            <b/>
            <sz val="9"/>
            <color indexed="81"/>
            <rFont val="Tahoma"/>
            <family val="2"/>
            <charset val="186"/>
          </rPr>
          <t>Kristine:</t>
        </r>
        <r>
          <rPr>
            <sz val="9"/>
            <color indexed="81"/>
            <rFont val="Tahoma"/>
            <family val="2"/>
            <charset val="186"/>
          </rPr>
          <t xml:space="preserve">
When the dredged sediments are contaminated.</t>
        </r>
      </text>
    </comment>
  </commentList>
</comments>
</file>

<file path=xl/comments2.xml><?xml version="1.0" encoding="utf-8"?>
<comments xmlns="http://schemas.openxmlformats.org/spreadsheetml/2006/main">
  <authors>
    <author>Eunomia - ST</author>
  </authors>
  <commentList>
    <comment ref="S11" authorId="0" shapeId="0">
      <text>
        <r>
          <rPr>
            <b/>
            <sz val="9"/>
            <color indexed="81"/>
            <rFont val="Tahoma"/>
            <family val="2"/>
          </rPr>
          <t>Eunomia - ST:</t>
        </r>
        <r>
          <rPr>
            <sz val="9"/>
            <color indexed="81"/>
            <rFont val="Tahoma"/>
            <family val="2"/>
          </rPr>
          <t xml:space="preserve">
perhaps open text</t>
        </r>
      </text>
    </comment>
    <comment ref="Q12" authorId="0" shapeId="0">
      <text>
        <r>
          <rPr>
            <b/>
            <sz val="9"/>
            <color indexed="81"/>
            <rFont val="Tahoma"/>
            <family val="2"/>
          </rPr>
          <t>Eunomia - ST:</t>
        </r>
        <r>
          <rPr>
            <sz val="9"/>
            <color indexed="81"/>
            <rFont val="Tahoma"/>
            <family val="2"/>
          </rPr>
          <t xml:space="preserve">
perhaps open text</t>
        </r>
      </text>
    </comment>
    <comment ref="T12" authorId="0" shapeId="0">
      <text>
        <r>
          <rPr>
            <b/>
            <sz val="9"/>
            <color indexed="81"/>
            <rFont val="Tahoma"/>
            <family val="2"/>
          </rPr>
          <t>Eunomia - ST:</t>
        </r>
        <r>
          <rPr>
            <sz val="9"/>
            <color indexed="81"/>
            <rFont val="Tahoma"/>
            <family val="2"/>
          </rPr>
          <t xml:space="preserve">
perhaps open text</t>
        </r>
      </text>
    </comment>
    <comment ref="D13" authorId="0" shapeId="0">
      <text>
        <r>
          <rPr>
            <b/>
            <sz val="9"/>
            <color indexed="81"/>
            <rFont val="Tahoma"/>
            <family val="2"/>
          </rPr>
          <t>Eunomia - ST:</t>
        </r>
        <r>
          <rPr>
            <sz val="9"/>
            <color indexed="81"/>
            <rFont val="Tahoma"/>
            <family val="2"/>
          </rPr>
          <t xml:space="preserve">
perhaps open text</t>
        </r>
      </text>
    </comment>
    <comment ref="I13" authorId="0" shapeId="0">
      <text>
        <r>
          <rPr>
            <b/>
            <sz val="9"/>
            <color indexed="81"/>
            <rFont val="Tahoma"/>
            <family val="2"/>
          </rPr>
          <t>Eunomia - ST:</t>
        </r>
        <r>
          <rPr>
            <sz val="9"/>
            <color indexed="81"/>
            <rFont val="Tahoma"/>
            <family val="2"/>
          </rPr>
          <t xml:space="preserve">
perhaps open text</t>
        </r>
      </text>
    </comment>
    <comment ref="U13" authorId="0" shapeId="0">
      <text>
        <r>
          <rPr>
            <b/>
            <sz val="9"/>
            <color indexed="81"/>
            <rFont val="Tahoma"/>
            <family val="2"/>
          </rPr>
          <t>Eunomia - ST:</t>
        </r>
        <r>
          <rPr>
            <sz val="9"/>
            <color indexed="81"/>
            <rFont val="Tahoma"/>
            <family val="2"/>
          </rPr>
          <t xml:space="preserve">
perhaps open text</t>
        </r>
      </text>
    </comment>
    <comment ref="Y13" authorId="0" shapeId="0">
      <text>
        <r>
          <rPr>
            <b/>
            <sz val="9"/>
            <color indexed="81"/>
            <rFont val="Tahoma"/>
            <family val="2"/>
          </rPr>
          <t>Eunomia - ST:</t>
        </r>
        <r>
          <rPr>
            <sz val="9"/>
            <color indexed="81"/>
            <rFont val="Tahoma"/>
            <family val="2"/>
          </rPr>
          <t xml:space="preserve">
perhaps open text</t>
        </r>
      </text>
    </comment>
  </commentList>
</comments>
</file>

<file path=xl/sharedStrings.xml><?xml version="1.0" encoding="utf-8"?>
<sst xmlns="http://schemas.openxmlformats.org/spreadsheetml/2006/main" count="9797" uniqueCount="3455">
  <si>
    <t>Type of Evidence</t>
  </si>
  <si>
    <t>Report</t>
  </si>
  <si>
    <t>News item</t>
  </si>
  <si>
    <t>Press release</t>
  </si>
  <si>
    <t>Private Sector</t>
  </si>
  <si>
    <t>General Public</t>
  </si>
  <si>
    <t>Government / Government body</t>
  </si>
  <si>
    <t>Coastal Tourism</t>
  </si>
  <si>
    <t>Oil and Gas</t>
  </si>
  <si>
    <t>Yachting and marinas</t>
  </si>
  <si>
    <t>Trade Association</t>
  </si>
  <si>
    <t>Passenger Ferry Services</t>
  </si>
  <si>
    <t>University / Research Institution</t>
  </si>
  <si>
    <t>Deep-sea Shipping</t>
  </si>
  <si>
    <t>Shortsea Shipping</t>
  </si>
  <si>
    <t>Telephone conversation</t>
  </si>
  <si>
    <t xml:space="preserve">Yes </t>
  </si>
  <si>
    <t>No</t>
  </si>
  <si>
    <t>Cruise Tourism</t>
  </si>
  <si>
    <t>Fisheries</t>
  </si>
  <si>
    <t>Inland waterway transport</t>
  </si>
  <si>
    <t>Coastal Protection</t>
  </si>
  <si>
    <t>Offshore Wind</t>
  </si>
  <si>
    <t>Blue Biotechnology</t>
  </si>
  <si>
    <t>Desalination</t>
  </si>
  <si>
    <t>Aggregates Mining</t>
  </si>
  <si>
    <t>Marine Aquatic Mining</t>
  </si>
  <si>
    <t>Carbon Capture and Storage (CCS)</t>
  </si>
  <si>
    <t>Marine Renewables</t>
  </si>
  <si>
    <t>Wave</t>
  </si>
  <si>
    <t>Tidal</t>
  </si>
  <si>
    <t>Telecoms and Communications</t>
  </si>
  <si>
    <t>Aggregates</t>
  </si>
  <si>
    <t>Military Defence</t>
  </si>
  <si>
    <t>Ports</t>
  </si>
  <si>
    <t>Shipping</t>
  </si>
  <si>
    <t>Marine Recreation</t>
  </si>
  <si>
    <t>Aquaculture</t>
  </si>
  <si>
    <t>Dredging</t>
  </si>
  <si>
    <t>Policy instrument involved?</t>
  </si>
  <si>
    <t>Yes</t>
  </si>
  <si>
    <t>Type of Policy Instrument</t>
  </si>
  <si>
    <t>Regulatory</t>
  </si>
  <si>
    <t>Economic</t>
  </si>
  <si>
    <t xml:space="preserve">Local </t>
  </si>
  <si>
    <t xml:space="preserve">Regional </t>
  </si>
  <si>
    <t>National</t>
  </si>
  <si>
    <t>EU</t>
  </si>
  <si>
    <t>International</t>
  </si>
  <si>
    <t>1. Description of the action</t>
  </si>
  <si>
    <t>Horizon 2020</t>
  </si>
  <si>
    <t>FP7</t>
  </si>
  <si>
    <t>FP6</t>
  </si>
  <si>
    <t>EU Programme Sub-type</t>
  </si>
  <si>
    <t>CF</t>
  </si>
  <si>
    <t>ESF</t>
  </si>
  <si>
    <t>EAFRD</t>
  </si>
  <si>
    <t>ID</t>
  </si>
  <si>
    <t>4.  Policy Action at EU level or beyond  relevant in enabling or encouraging the action</t>
  </si>
  <si>
    <t>Action Evaluated?</t>
  </si>
  <si>
    <t>[open text]</t>
  </si>
  <si>
    <t>Journal article</t>
  </si>
  <si>
    <t>2. Identification of actors involved</t>
  </si>
  <si>
    <t>5. Assessment of success and effectiveness including evaluation</t>
  </si>
  <si>
    <t>Unsure</t>
  </si>
  <si>
    <t xml:space="preserve">Evidence Peer Reviewed </t>
  </si>
  <si>
    <t>Primary Economic Actor - Sector</t>
  </si>
  <si>
    <t>Primary Economic Actor - Primary Sub-sector</t>
  </si>
  <si>
    <t>Primary Economic Actor - Type</t>
  </si>
  <si>
    <t>Secondary Economic Actor - Sector</t>
  </si>
  <si>
    <t>Secondary Economic Actor - Name</t>
  </si>
  <si>
    <t>Secondary Economic Actor - Secondary Sub-sector</t>
  </si>
  <si>
    <t>Secondary Economic Actor - Type</t>
  </si>
  <si>
    <t>As per fields for Primary</t>
  </si>
  <si>
    <t>Taxes and fees</t>
  </si>
  <si>
    <t>Subsidies</t>
  </si>
  <si>
    <t>Incentives</t>
  </si>
  <si>
    <t>Tradeable permits</t>
  </si>
  <si>
    <t>6. Economic Information</t>
  </si>
  <si>
    <t>Number of Full Time Equivalents Involved in the Action</t>
  </si>
  <si>
    <t>[€]</t>
  </si>
  <si>
    <t>Date/Period of the Economic Information</t>
  </si>
  <si>
    <t>[dates]</t>
  </si>
  <si>
    <t>7. Type of Environmental Pressure</t>
  </si>
  <si>
    <t>Primary Environmental Pressure - Main Type</t>
  </si>
  <si>
    <t>Secondary Environmental Pressure - Main Type</t>
  </si>
  <si>
    <t>8. Assessment of its suitability for replication</t>
  </si>
  <si>
    <t>As per primary impacts</t>
  </si>
  <si>
    <t>0. Administrative Information</t>
  </si>
  <si>
    <t>Primary Environmental Pressure - Subtype</t>
  </si>
  <si>
    <t>Secondary Environmental Pressure - Subtype</t>
  </si>
  <si>
    <t>Workshop/event</t>
  </si>
  <si>
    <t>Inshore fisheries</t>
  </si>
  <si>
    <t xml:space="preserve">Offshore fisheries </t>
  </si>
  <si>
    <t>3rd sector organisations /NGOs</t>
  </si>
  <si>
    <t>EMFF /EFF</t>
  </si>
  <si>
    <t>Other</t>
  </si>
  <si>
    <t>Supported by a Programme</t>
  </si>
  <si>
    <t>Programme Type</t>
  </si>
  <si>
    <t>EU - Research and Innovation</t>
  </si>
  <si>
    <t>Other  - Research and Innovation</t>
  </si>
  <si>
    <t>Other  - Training Programme</t>
  </si>
  <si>
    <t>Other  - Grant / Finance</t>
  </si>
  <si>
    <t>ERDF - Interreg</t>
  </si>
  <si>
    <t>Economic Information associated with the Action</t>
  </si>
  <si>
    <t>[open text - suggest one or two sentences]</t>
  </si>
  <si>
    <t>Others</t>
  </si>
  <si>
    <t>Potential ability to be replicated in other economic sectors</t>
  </si>
  <si>
    <t>Potential ability to be replicated in EU Member States</t>
  </si>
  <si>
    <t>EU  Research and Innovation</t>
  </si>
  <si>
    <t>EUResearchandInnovation</t>
  </si>
  <si>
    <t xml:space="preserve"> </t>
  </si>
  <si>
    <t>EU  Structural Fund</t>
  </si>
  <si>
    <t>Life +</t>
  </si>
  <si>
    <t xml:space="preserve">Life </t>
  </si>
  <si>
    <t>EU  Grant</t>
  </si>
  <si>
    <t>Subtype of Policy Instrument</t>
  </si>
  <si>
    <t>Assessment Sections</t>
  </si>
  <si>
    <t>Descriptive Fields</t>
  </si>
  <si>
    <t>[open text - type here]</t>
  </si>
  <si>
    <t xml:space="preserve">Impact on competitiveness </t>
  </si>
  <si>
    <t>DO NOT  DELETE</t>
  </si>
  <si>
    <t>3. Support from  programme</t>
  </si>
  <si>
    <r>
      <t xml:space="preserve">Search Term Used </t>
    </r>
    <r>
      <rPr>
        <sz val="11"/>
        <rFont val="Calibri"/>
        <family val="2"/>
        <scheme val="minor"/>
      </rPr>
      <t>[search term used to identify the source]</t>
    </r>
  </si>
  <si>
    <r>
      <t xml:space="preserve">Date of Origin </t>
    </r>
    <r>
      <rPr>
        <sz val="11"/>
        <rFont val="Calibri"/>
        <family val="2"/>
        <scheme val="minor"/>
      </rPr>
      <t>[date of the initiative]</t>
    </r>
  </si>
  <si>
    <r>
      <t>Description of Other Evidence</t>
    </r>
    <r>
      <rPr>
        <sz val="11"/>
        <rFont val="Calibri"/>
        <family val="2"/>
        <scheme val="minor"/>
      </rPr>
      <t xml:space="preserve"> [only complete if selected 'other' above]</t>
    </r>
  </si>
  <si>
    <r>
      <t xml:space="preserve">Primary Economic Actor - Name </t>
    </r>
    <r>
      <rPr>
        <sz val="11"/>
        <rFont val="Calibri"/>
        <family val="2"/>
        <scheme val="minor"/>
      </rPr>
      <t>[name of the organisation]</t>
    </r>
  </si>
  <si>
    <r>
      <t xml:space="preserve">Turnover associated with the action </t>
    </r>
    <r>
      <rPr>
        <sz val="11"/>
        <rFont val="Calibri"/>
        <family val="2"/>
        <scheme val="minor"/>
      </rPr>
      <t>[€]</t>
    </r>
  </si>
  <si>
    <r>
      <t xml:space="preserve">Profits associated with the action </t>
    </r>
    <r>
      <rPr>
        <sz val="11"/>
        <rFont val="Calibri"/>
        <family val="2"/>
        <scheme val="minor"/>
      </rPr>
      <t>[€]</t>
    </r>
  </si>
  <si>
    <r>
      <t xml:space="preserve">Costs of the Action </t>
    </r>
    <r>
      <rPr>
        <sz val="11"/>
        <rFont val="Calibri"/>
        <family val="2"/>
        <scheme val="minor"/>
      </rPr>
      <t>[€]</t>
    </r>
  </si>
  <si>
    <r>
      <t xml:space="preserve">Description of Other Primary Economic Actor </t>
    </r>
    <r>
      <rPr>
        <i/>
        <sz val="11"/>
        <rFont val="Calibri"/>
        <family val="2"/>
        <scheme val="minor"/>
      </rPr>
      <t>[only complete if selected 'other' above]</t>
    </r>
  </si>
  <si>
    <r>
      <t xml:space="preserve">Description of Other Secondary Economic Actor </t>
    </r>
    <r>
      <rPr>
        <i/>
        <sz val="11"/>
        <rFont val="Calibri"/>
        <family val="2"/>
        <scheme val="minor"/>
      </rPr>
      <t>[only complete if selected 'other' above]</t>
    </r>
  </si>
  <si>
    <r>
      <t>Description of Other Primary Sub Sector</t>
    </r>
    <r>
      <rPr>
        <sz val="11"/>
        <rFont val="Calibri"/>
        <family val="2"/>
        <scheme val="minor"/>
      </rPr>
      <t>[only complete if selected 'other' above]</t>
    </r>
  </si>
  <si>
    <r>
      <t>Description of Other Secondary Sub Sector</t>
    </r>
    <r>
      <rPr>
        <sz val="11"/>
        <rFont val="Calibri"/>
        <family val="2"/>
        <scheme val="minor"/>
      </rPr>
      <t>[only complete if selected 'other' above]</t>
    </r>
  </si>
  <si>
    <t>9. Comments</t>
  </si>
  <si>
    <t>Scale of the Activity</t>
  </si>
  <si>
    <r>
      <t xml:space="preserve">Activity Description </t>
    </r>
    <r>
      <rPr>
        <sz val="11"/>
        <rFont val="Calibri"/>
        <family val="2"/>
        <scheme val="minor"/>
      </rPr>
      <t>[open text - 1 or 2 sentences] 
State the activity 
State the environmental aims and objectives</t>
    </r>
  </si>
  <si>
    <t>Scale of the Policy</t>
  </si>
  <si>
    <t>Multi-national</t>
  </si>
  <si>
    <t>Additional Comments</t>
  </si>
  <si>
    <r>
      <t xml:space="preserve">Identifier </t>
    </r>
    <r>
      <rPr>
        <sz val="11"/>
        <rFont val="Calibri"/>
        <family val="2"/>
        <scheme val="minor"/>
      </rPr>
      <t>[name of organisation inputting the data - e.g. Eunomia - ST]</t>
    </r>
  </si>
  <si>
    <t>EU  Training programme</t>
  </si>
  <si>
    <t>Public Sector</t>
  </si>
  <si>
    <t>Action reported to be successful?</t>
  </si>
  <si>
    <t>Webpage</t>
  </si>
  <si>
    <r>
      <t xml:space="preserve">Author of the Primary Source </t>
    </r>
    <r>
      <rPr>
        <sz val="11"/>
        <rFont val="Calibri"/>
        <family val="2"/>
        <scheme val="minor"/>
      </rPr>
      <t>[name of author]</t>
    </r>
  </si>
  <si>
    <r>
      <t xml:space="preserve">Author of the Secondary Source </t>
    </r>
    <r>
      <rPr>
        <sz val="11"/>
        <rFont val="Calibri"/>
        <family val="2"/>
        <scheme val="minor"/>
      </rPr>
      <t>[name of author]</t>
    </r>
  </si>
  <si>
    <r>
      <t>Secondary Source of Information</t>
    </r>
    <r>
      <rPr>
        <sz val="11"/>
        <rFont val="Calibri"/>
        <family val="2"/>
        <scheme val="minor"/>
      </rPr>
      <t xml:space="preserve"> [actual source - e.g. link to website]</t>
    </r>
  </si>
  <si>
    <r>
      <t xml:space="preserve">Primary Source of Information </t>
    </r>
    <r>
      <rPr>
        <sz val="11"/>
        <rFont val="Calibri"/>
        <family val="2"/>
        <scheme val="minor"/>
      </rPr>
      <t>[actual source - e.g. link to website]</t>
    </r>
  </si>
  <si>
    <r>
      <t xml:space="preserve">Date of Primary Source </t>
    </r>
    <r>
      <rPr>
        <sz val="11"/>
        <rFont val="Calibri"/>
        <family val="2"/>
        <scheme val="minor"/>
      </rPr>
      <t>[date published]</t>
    </r>
  </si>
  <si>
    <r>
      <t xml:space="preserve">Date of Secondary Source </t>
    </r>
    <r>
      <rPr>
        <sz val="11"/>
        <rFont val="Calibri"/>
        <family val="2"/>
        <scheme val="minor"/>
      </rPr>
      <t>[date published]</t>
    </r>
  </si>
  <si>
    <t>Biological</t>
  </si>
  <si>
    <t>Physical</t>
  </si>
  <si>
    <t>Loss of, or change to, natural habitat by cultivation of animal or plant species</t>
  </si>
  <si>
    <t>Disturbance of species (where they breed, rest, feed, etc.) due to human presence</t>
  </si>
  <si>
    <t>Extraction of, or mortality/injury to, wild species, including target and non-target species (by commercial and recreational fishing and other activities)</t>
  </si>
  <si>
    <t>Input of nutrients - diffuse sources, point sources, atmospheric deposition</t>
  </si>
  <si>
    <t>Input or spread of non-indigenous species</t>
  </si>
  <si>
    <t>Input of microbial pathogens</t>
  </si>
  <si>
    <t>Input of genetically-modified species and translocation of non-indigenous species</t>
  </si>
  <si>
    <t>Disturbance or damage to seabed</t>
  </si>
  <si>
    <t>Extraction of seabed substrate (physical loss)</t>
  </si>
  <si>
    <t>Change of seabed substrate or morphology (physical loss)</t>
  </si>
  <si>
    <t>Changes to hydrological conditions</t>
  </si>
  <si>
    <t>Input of water (point sources)</t>
  </si>
  <si>
    <t>Extraction of water</t>
  </si>
  <si>
    <t>Input of organic matter</t>
  </si>
  <si>
    <t>Input of hazardous substances (synthetic substances, non-synthetic substances, radionuclides) - diffuse sources, point sources, atmospheric deposition, acute events</t>
  </si>
  <si>
    <t>Input of litter (solid waste matter, including micro-sized litter)</t>
  </si>
  <si>
    <t>Input of anthropogenic sound (impulsive, continuous) to the marine environment</t>
  </si>
  <si>
    <t>Input of other forms of energy</t>
  </si>
  <si>
    <t>Substances litter and energy</t>
  </si>
  <si>
    <t xml:space="preserve">On behalf of: </t>
  </si>
  <si>
    <t>European Commission</t>
  </si>
  <si>
    <t xml:space="preserve">Version: </t>
  </si>
  <si>
    <t>Document Owner:</t>
  </si>
  <si>
    <t>Eunomia Research &amp; Consulting</t>
  </si>
  <si>
    <t>Contact:</t>
  </si>
  <si>
    <t>Sam Taylor</t>
  </si>
  <si>
    <t>Email:</t>
  </si>
  <si>
    <t>Sam.Talyor@eunomia.co.uk</t>
  </si>
  <si>
    <t>Project Summary</t>
  </si>
  <si>
    <t>Distributions:</t>
  </si>
  <si>
    <t>Date</t>
  </si>
  <si>
    <t>Name</t>
  </si>
  <si>
    <t>Organisation</t>
  </si>
  <si>
    <t xml:space="preserve">  </t>
  </si>
  <si>
    <t>Section</t>
  </si>
  <si>
    <t>Field</t>
  </si>
  <si>
    <t>Description</t>
  </si>
  <si>
    <t>Type of Field</t>
  </si>
  <si>
    <t>Name allocated to the project/intervention by the project team</t>
  </si>
  <si>
    <t>Open</t>
  </si>
  <si>
    <t>Identifier</t>
  </si>
  <si>
    <t>Name of the organisation/researcher who identified the project/intervention</t>
  </si>
  <si>
    <t>Search Term Used</t>
  </si>
  <si>
    <t>Search term used to identify the project/intervention</t>
  </si>
  <si>
    <t xml:space="preserve">Date of Origin </t>
  </si>
  <si>
    <t>When the initiative first commenced</t>
  </si>
  <si>
    <t>Author of the Primary Source</t>
  </si>
  <si>
    <t>Name of the primary source of the reference</t>
  </si>
  <si>
    <t>Primary Source of Information</t>
  </si>
  <si>
    <t>Actual primary source of the reference</t>
  </si>
  <si>
    <t xml:space="preserve">Date of Primary Source </t>
  </si>
  <si>
    <t>Date of the primary source of the reference</t>
  </si>
  <si>
    <t>List of types of evidence the primary evidence, including 'Journal article', 'News item', 'Press release', 'Report', 'Telephone conversation', 'Workshop/event', 'Webpage', 'Other'</t>
  </si>
  <si>
    <t>Restricted</t>
  </si>
  <si>
    <r>
      <t>Description of Other Evidence</t>
    </r>
    <r>
      <rPr>
        <sz val="11"/>
        <rFont val="Calibri"/>
        <family val="2"/>
        <scheme val="minor"/>
      </rPr>
      <t xml:space="preserve"> </t>
    </r>
  </si>
  <si>
    <t>Completed if 'other' is identified as the Type of Evidence</t>
  </si>
  <si>
    <t>Yes', 'No', 'Unsure'</t>
  </si>
  <si>
    <t xml:space="preserve">Author of the Secondary Source </t>
  </si>
  <si>
    <t>Name of the secondary source of the reference</t>
  </si>
  <si>
    <t>Secondary Source of Information</t>
  </si>
  <si>
    <t>Actual secondary source of the reference</t>
  </si>
  <si>
    <t>Date of Secondary Source</t>
  </si>
  <si>
    <t>Date of the secondary source of the reference</t>
  </si>
  <si>
    <t>List of types of evidence the secondary evidence, including 'Journal article', 'News item', 'Press release', 'Report', 'Telephone conversation', 'Workshop/event', 'Webpage', 'Other'</t>
  </si>
  <si>
    <t>Activity Description</t>
  </si>
  <si>
    <t>Description of the intervention including the environmental aims and objectives</t>
  </si>
  <si>
    <t xml:space="preserve">Primary Economic Actor - Name </t>
  </si>
  <si>
    <t>Name of the organisation leading the intervention</t>
  </si>
  <si>
    <t>Economic sector of the organisation leading the intervention - from: 'Aggregates', 'Aquaculture', 'Blue Biotechnology', 'Carbon Capture and Storage (CCS)', 'Coastal Protection', 'Coastal Tourism', 'Desalination', 'Dredging', 'Fisheries', 'Marine Recreation', 'Marine Renewables', 'Military Defence', 'Oil and Gas', 'Ports', 'Public Sector', 'Shipping' , 'Telecoms and Communications' and 'Other'</t>
  </si>
  <si>
    <t>Description of Other Primary Economic Actor</t>
  </si>
  <si>
    <t>Completed if 'other' is identified as the Primary Economic Actor</t>
  </si>
  <si>
    <t>Sub-categories available for some specific sectors</t>
  </si>
  <si>
    <t>Completed if 'other' is identified as the Primary Sub-Sector</t>
  </si>
  <si>
    <t>List of types of economic actors: '3rd sector organisations /NGOs', 'General Public', 'Government / Government body', 'Private Sector', 'Trade Association' and 'University / Research Institution'</t>
  </si>
  <si>
    <t>Name of the organisation also involved in the intervention</t>
  </si>
  <si>
    <t>Secondary economic sector of the organisation involved in the intervention - from: 'Aggregates', 'Aquaculture', 'Blue Biotechnology', 'Carbon Capture and Storage (CCS)', 'Coastal Protection', 'Coastal Tourism', 'Desalination', 'Dredging', 'Fisheries', 'Marine Recreation', 'Marine Renewables', 'Military Defence', 'Oil and Gas', 'Ports', 'Public Sector', 'Shipping' , 'Telecoms and Communications' and 'Other'</t>
  </si>
  <si>
    <t>Completed if 'other' is identified as the Secondary Economic Actor</t>
  </si>
  <si>
    <t>Completed if 'other' is identified as the Secondary Sub-Sector</t>
  </si>
  <si>
    <t>List of 'Yes' or 'No'</t>
  </si>
  <si>
    <t>If 'Yes' to above, then a list of 'EU  Research and Innovation' , 'EU  Structural Fund', 'EU  Grant', 'EU  Training programme', 'Other  - Research and Innovation', 'Other  - Grant / Finance' and 'Other  - Training Programme'</t>
  </si>
  <si>
    <t>Choice of specific EU funds if an EU Programme type is selected</t>
  </si>
  <si>
    <t>If 'Yes' to above, then a choice of 'Regulatory' or 'Economic'</t>
  </si>
  <si>
    <t>If 'Economic' then a choice of 'Taxes and fees', 'Subsidies', 'Incentives' or 'Tradeable permits'</t>
  </si>
  <si>
    <t>Number of FTE involved in the action</t>
  </si>
  <si>
    <t>Period of time when the economic information relates to</t>
  </si>
  <si>
    <t>Qualitative description of the economic inputs and outputs associated with the intervention</t>
  </si>
  <si>
    <t>Turnover associated with the intervention</t>
  </si>
  <si>
    <t>Profit associated with the intervention</t>
  </si>
  <si>
    <t>Costs associated with the intervention</t>
  </si>
  <si>
    <t>Qualitative description of competitiveness impacts</t>
  </si>
  <si>
    <t>List of revised MSFD environmental pressures, from: 'Biological', 'Physical', 'Substances litter and energy' or 'Others'</t>
  </si>
  <si>
    <t>Qualitative remarks</t>
  </si>
  <si>
    <t>This sheet is intentionally blank</t>
  </si>
  <si>
    <t xml:space="preserve">Hawaii Maunalua Bay Reef Restoration </t>
  </si>
  <si>
    <t xml:space="preserve">Louisiana Grand Isle and St Bernard Marsh Shoreline Protection Project </t>
  </si>
  <si>
    <t xml:space="preserve">Virginia Seaside Bays Restoration Project </t>
  </si>
  <si>
    <t>Morro Bay trawl permit and vessel buyout</t>
  </si>
  <si>
    <t>Sea Change Investment Fund</t>
  </si>
  <si>
    <t>Greener Ships for the Great Lakes Seaway System</t>
  </si>
  <si>
    <t>Port of Long Beach Green Port Policy</t>
  </si>
  <si>
    <t>Louisiana Coastal Program</t>
  </si>
  <si>
    <t>Green Marine</t>
  </si>
  <si>
    <t>Billion Oyster Project New York</t>
  </si>
  <si>
    <t>Remote Setting and Training Programme Maryland Oysters</t>
  </si>
  <si>
    <t>Shell Recycling Alliance Maryland</t>
  </si>
  <si>
    <t xml:space="preserve">Florida Keys Reef Restoration </t>
  </si>
  <si>
    <t>The Blue Star Programme</t>
  </si>
  <si>
    <t>Oregon Offshore Wind</t>
  </si>
  <si>
    <t xml:space="preserve">Block Island Wind Farm </t>
  </si>
  <si>
    <t>New Jersey Offshore Wind Renewable Energy Certificate (OREC) Programs</t>
  </si>
  <si>
    <t xml:space="preserve">Coastal Alabama Restoration Project
</t>
  </si>
  <si>
    <t xml:space="preserve">Bionic Yarn </t>
  </si>
  <si>
    <t>Method - Recycled ocean plastic bottles</t>
  </si>
  <si>
    <t>Parley for the Oceans</t>
  </si>
  <si>
    <t>Green Wave</t>
  </si>
  <si>
    <t>Tidal Vision - Wallets From Fish Bycatch</t>
  </si>
  <si>
    <t xml:space="preserve">Reducing Waste from Mullet Roe </t>
  </si>
  <si>
    <t xml:space="preserve">Fishing Nets to Skateboards </t>
  </si>
  <si>
    <t>Eunomia-SHF</t>
  </si>
  <si>
    <t>Eunomia- SHF</t>
  </si>
  <si>
    <t>Eunomia - SHF</t>
  </si>
  <si>
    <t xml:space="preserve">Eunomia- SHF </t>
  </si>
  <si>
    <t xml:space="preserve">Sustainable marine USA projects </t>
  </si>
  <si>
    <t>USA green marine case studies</t>
  </si>
  <si>
    <t>USA Sustainable coastal projects</t>
  </si>
  <si>
    <t>USA local green marine projects</t>
  </si>
  <si>
    <t>New York Oyster restoration</t>
  </si>
  <si>
    <t>Marine Litter North America</t>
  </si>
  <si>
    <t>Unclear</t>
  </si>
  <si>
    <t>No data</t>
  </si>
  <si>
    <t>By 2017</t>
  </si>
  <si>
    <t xml:space="preserve">The Nature Conservancy </t>
  </si>
  <si>
    <t>Eduard Niesten and Heidi Gjersten ( Science to Action/ Conservation International)</t>
  </si>
  <si>
    <t>Chamber of Marine Commerce</t>
  </si>
  <si>
    <t>Vijay Hiranandani</t>
  </si>
  <si>
    <t>Shell Pipeline Company Lp</t>
  </si>
  <si>
    <t>Coastal protection and Restoration authority</t>
  </si>
  <si>
    <t>Billion Oyster Project</t>
  </si>
  <si>
    <t>Oyster Recovery Partnership</t>
  </si>
  <si>
    <t>Coral Restoration Foundation</t>
  </si>
  <si>
    <t>Florida Keys National Marine Sanctuary</t>
  </si>
  <si>
    <t>Windfloat Pacific</t>
  </si>
  <si>
    <t>Deepwater Wind</t>
  </si>
  <si>
    <t xml:space="preserve">Unclear </t>
  </si>
  <si>
    <t>PET Edwards et al</t>
  </si>
  <si>
    <t>The Guardian</t>
  </si>
  <si>
    <t>Bureo Skateboards</t>
  </si>
  <si>
    <t>http://www.habitat.noaa.gov/pdf/tnc_noaa_arra_restoration_summary.pdf</t>
  </si>
  <si>
    <t>http://www.mcatoolkit.org/pdf/Case_Studies_Economic_Incentives_Approaches_Marine_Conservation.pdf</t>
  </si>
  <si>
    <t>http://www.conservation.org/publications/Documents/Manta-Consulting-Financing-Fisheries-Change.pdf</t>
  </si>
  <si>
    <t xml:space="preserve">http://www.marinedelivers.com/new-ships </t>
  </si>
  <si>
    <t>http://www.rrojasdatabank.info/Hiranandani.pdf</t>
  </si>
  <si>
    <t xml:space="preserve">http://www.nature.org/about-us/working-with-companies/case-studies-for-green-infrastructure.pdf </t>
  </si>
  <si>
    <t>http://coastal.la.gov/our-work/projects/</t>
  </si>
  <si>
    <t>http://www.green-marine.org/about-us/</t>
  </si>
  <si>
    <t>http://www.billionoysterproject.org/about/</t>
  </si>
  <si>
    <t>http://www.oysterrecovery.org/wp-content/uploads/2012/10/Aquaculture-Case-Study.pdf</t>
  </si>
  <si>
    <t>http://oysterrecovery.org/sra/</t>
  </si>
  <si>
    <t xml:space="preserve">http://www.coralrestoration.org/ </t>
  </si>
  <si>
    <t>http://floridakeys.noaa.gov/onthewater/bluestar.html</t>
  </si>
  <si>
    <t>http://windfloatpacific.com/oregon-benefits/</t>
  </si>
  <si>
    <t>http://dwwind.com/project/block-island-wind-farm/</t>
  </si>
  <si>
    <t>http://www.offshorewindhub.org/sites/default/files/resources/OREC%20Mechanism%20Proposal.pdft</t>
  </si>
  <si>
    <t xml:space="preserve">http://www.habitat.noaa.gov/pdf/tnc_noaa_arra_restoration_summary.pdf </t>
  </si>
  <si>
    <t>http://www.sciencedirect.com/science/article/pii/S0308597X12001182</t>
  </si>
  <si>
    <t>http://methodhome.com/beyond-the-bottle/ocean-plastic/</t>
  </si>
  <si>
    <t>http://www.treehugger.com/sustainable-fashion/adidas-knit-shoe-illegal-fishing-nets.html</t>
  </si>
  <si>
    <t>http://greenwave.org/</t>
  </si>
  <si>
    <t>http://www.theguardian.com/sustainable-business/2015/dec/14/us-fishermen-turn-billion-dollar-seafood-waste-into-profitable-products</t>
  </si>
  <si>
    <t>http://bureoskateboards.com/</t>
  </si>
  <si>
    <t>unknown</t>
  </si>
  <si>
    <t xml:space="preserve">Unknown </t>
  </si>
  <si>
    <t>&gt;2011</t>
  </si>
  <si>
    <t>&gt;2013</t>
  </si>
  <si>
    <t>Not Clear</t>
  </si>
  <si>
    <t>~2010</t>
  </si>
  <si>
    <t>Proposal</t>
  </si>
  <si>
    <t>NOAA</t>
  </si>
  <si>
    <t>Tidal Vision</t>
  </si>
  <si>
    <t xml:space="preserve">Healthy Earth </t>
  </si>
  <si>
    <t>http://www.noaanews.noaa.gov/stories2009/20090630_restoration.html</t>
  </si>
  <si>
    <t xml:space="preserve">http://www.nature.org/ourinitiatives/regions/northamerica/unitedstates/louisiana/restoring-oyster-reefs-at-grand-isle-and-st-bernard-marsh.xml </t>
  </si>
  <si>
    <t>http://oysterrecovery.org/we-do/oyster-restoration/</t>
  </si>
  <si>
    <t>http://www.parley.tv/#fortheoceans</t>
  </si>
  <si>
    <t>http://www.theguardian.com/sustainable-business/2015/oct/22/greenwave-ocean-farming-bren-smith-fuller-challenge-sustainability-climate-change</t>
  </si>
  <si>
    <t>http://tidalvisionusa.com/</t>
  </si>
  <si>
    <t>&gt;2014</t>
  </si>
  <si>
    <t>Take a major step forward in restoring Maunalua Bay to
a healthy marine environment by removing approximately 2,200
tons of invasive algae. Also, build community capacity for coral
reef protection and stimulate local entrepreneurial investments in
coastal and marine habitat restoration. The project will also stimulate local green
business as organizations strive to convert the algae into marketable
compost or fertilizer.</t>
  </si>
  <si>
    <t>Construct oyster reefs to protect and restore shoreline
habitat with a long-term goal of increasing the awareness and use of
oyster reefs as a sustainable option for reducing erosion of coastal
marshes, which help protect communities from storm surge.</t>
  </si>
  <si>
    <t xml:space="preserve">To improve and enhance the ecological health of Virginia’s seaside bays by restoring oyster reefs and seagrass meadows and testing the reintroduction of native bay scallops.   Once restored seaside bays will provide the long
term goods and services to people and nature by improving water
quality, improving recreational and commercial fishing, increasing
and sustaining benefits to local eco-tourism, increasing essential
habitat for fish and other species, and increasing biodiversity. </t>
  </si>
  <si>
    <t>Built or improved approximately 250 miles of levees
Benefited over 25,700 acres of coastal habitat
Secured approximately $18 billion in state and federal funding for protection and restoration projects
Identified and used dozens of different federal, state, local and private funding sources for projects
Moved over 150 projects into design and construction
Constructed projects in 20 parishes
Constructed 45 miles of barrier islands and berms                                                 Over 59 projects will begin or continue construction during Fiscal Year 2015, including 19 protection projects, 38 restoration projects, and 2 infrastructure projects. These projects represent a total State investment of nearly $477 million in Fiscal Year 2015.</t>
  </si>
  <si>
    <t xml:space="preserve">Volunteer and internship programme to rebuild coral reefs in the Florida Keys.                                                                                                                                                                 Will be providing educational resources on coral reefs </t>
  </si>
  <si>
    <t>Floating offshore wind , 5 x 6MW Turbines</t>
  </si>
  <si>
    <t>Offshore wind farm, 30MW, the island will no longer have to rely on diesel and reduce air pollution across southern New England.                           Lower CO2 by 40k tons each year                                                                                                               Lower energy bills for block island by 40%</t>
  </si>
  <si>
    <t xml:space="preserve">In 2010 New Jersey enacted the "Offshore Wind Development Act", so established an offshore wind renewable energy credit programme that requires a certain percentage of electricity sold in New Jersey to be from offshore wind.  This will support 1,100 MW. Th Act also provides tax credits to be issued to qualified wind energy facilities. </t>
  </si>
  <si>
    <t>Restore and enhance shoreline habitat with a long-term goal of boosting the economy of coastal Alabama communities hit hard by hurricanes, habitat degradation and a struggling economy</t>
  </si>
  <si>
    <t>method teamed up with local beach clean-up groups and volunteers to collect plastic debris from the beaches of Hawai'i to use in their ocean plastic bottles.</t>
  </si>
  <si>
    <t>HealthyEarth wants to build an $11m processing plant that can process the roe, extract omega 3 fish oil and process the carcasses into fish meal or fish feed. The two existing local processing plants only have technology to cut the roe out. HealthyEarth plans to give local fishermen the opportunity to have shares in the processing plant.</t>
  </si>
  <si>
    <t>"Ship Owners"</t>
  </si>
  <si>
    <t xml:space="preserve">Port of Long Beach </t>
  </si>
  <si>
    <t>Coastal Protection and Restoration authority</t>
  </si>
  <si>
    <t>Green Marine Management Corporation</t>
  </si>
  <si>
    <t xml:space="preserve">National Science Foundation </t>
  </si>
  <si>
    <t xml:space="preserve">Florinda Keys National Marine Sanctuary </t>
  </si>
  <si>
    <t>Deep Water Wind</t>
  </si>
  <si>
    <t>New Jersey Offshore wind developers</t>
  </si>
  <si>
    <t>National Oceanic and Atmospheric Administration (NOAA)</t>
  </si>
  <si>
    <t>Research</t>
  </si>
  <si>
    <t>Clothing</t>
  </si>
  <si>
    <t xml:space="preserve"> Ma¯lama Maunalua</t>
  </si>
  <si>
    <t>Fishing Businesses</t>
  </si>
  <si>
    <t>The Nature Conservancy</t>
  </si>
  <si>
    <t>Maryland Agricultural &amp; Resource-Based Industry Development Corporation</t>
  </si>
  <si>
    <t xml:space="preserve">Local Business + Grants </t>
  </si>
  <si>
    <t>MOTE</t>
  </si>
  <si>
    <t xml:space="preserve">Alaska Department of Fish and Game </t>
  </si>
  <si>
    <t xml:space="preserve">Yes, </t>
  </si>
  <si>
    <t xml:space="preserve">Yes, completed in 2013 </t>
  </si>
  <si>
    <t xml:space="preserve">Yes - The Morro Bay trawl buyout achieved TNC’s conservation objectives in a manner more or less acceptable to all. Trawling reduced and more sustainable equipment in use. Protected jobs </t>
  </si>
  <si>
    <t>Saves 770 tonnes of fuel a year and releases 2,500 fewer tonnes of carbon dioxide.</t>
  </si>
  <si>
    <t>Work ongoing</t>
  </si>
  <si>
    <t xml:space="preserve">Yes, recycled shells are being used for restoration projects and for producing spat for remote setting and training programme. </t>
  </si>
  <si>
    <t>not yet operational</t>
  </si>
  <si>
    <t>No , As of 2013 legislation had not been finalised</t>
  </si>
  <si>
    <t>Ongoing - As of April 2010, contracts are in place, permitting
is complete, and designs for the reefs and their placement have
been approved. Construction of the reefs on land is complete and
deployment has begun</t>
  </si>
  <si>
    <t>Yes, less than average jobs per million spent but still good for marine/green activities</t>
  </si>
  <si>
    <t>75 + (7000 hours voluntary work) The project will also stimulate local green
business as organizations strive to convert the algae into marketable
compost or fertilizer.</t>
  </si>
  <si>
    <t>creating or maintaining 92 job</t>
  </si>
  <si>
    <t>Construction of new ships, no numbers mentioned</t>
  </si>
  <si>
    <t>&gt;7 BOP Staff, Supports teachers</t>
  </si>
  <si>
    <t xml:space="preserve">&gt;50 (50 oyster growers since 2010 have taken part) </t>
  </si>
  <si>
    <t xml:space="preserve">60 (+ joint with research partners at universities) </t>
  </si>
  <si>
    <t xml:space="preserve">19 operators have been accredited </t>
  </si>
  <si>
    <t xml:space="preserve">"Hundreds" </t>
  </si>
  <si>
    <t xml:space="preserve">300 - construction </t>
  </si>
  <si>
    <t>951 direct jobs, 1409 total jobs (including part time)  ($1m:15-33 jobs)</t>
  </si>
  <si>
    <t>&gt;8</t>
  </si>
  <si>
    <t>2010-2013</t>
  </si>
  <si>
    <t>2006-</t>
  </si>
  <si>
    <t>2012-2016</t>
  </si>
  <si>
    <t xml:space="preserve">from 2005 </t>
  </si>
  <si>
    <t>~2010-2014</t>
  </si>
  <si>
    <t>2009-2015</t>
  </si>
  <si>
    <t>Feb 2009- Dec 2010</t>
  </si>
  <si>
    <t>$34 million NOAA grant Recovery Act Funding</t>
  </si>
  <si>
    <t>$4 million in Recovery Act Funding</t>
  </si>
  <si>
    <t xml:space="preserve">$2 million </t>
  </si>
  <si>
    <t>$3.8 million initial purchase cost of vessels</t>
  </si>
  <si>
    <t xml:space="preserve">$2million in incentives for go  slow zone                                                                                         $5 million to replace trains with cleaner units    </t>
  </si>
  <si>
    <t>NSF Grant for Education from 2014 for 3 years   RBC $375k in 2011, RBC $100k in2015</t>
  </si>
  <si>
    <t xml:space="preserve">$40 million grant from us dept of Energy   + private investment </t>
  </si>
  <si>
    <t xml:space="preserve">February 2009,NOAA received $167 million from the American Recovery and Reinvestment Act of 2009   , additional 60c generated in local economy for every government $1                       </t>
  </si>
  <si>
    <t>$100,000 prize money from 2015 Fuller Challenge</t>
  </si>
  <si>
    <t>none</t>
  </si>
  <si>
    <t>non profit</t>
  </si>
  <si>
    <t>non-profit</t>
  </si>
  <si>
    <t>not yet operational, 2017</t>
  </si>
  <si>
    <t>not yet operational, 2016</t>
  </si>
  <si>
    <t>&gt;$3.8 million</t>
  </si>
  <si>
    <t xml:space="preserve">Over $7million </t>
  </si>
  <si>
    <t xml:space="preserve">$3000 stipend for teachers, $4000 per school, </t>
  </si>
  <si>
    <t>no data</t>
  </si>
  <si>
    <t>$290 million in project financing provided by Mandated Lead Arrangers Societe Generale of Paris, France, and KeyBank National Association of Cleveland, Ohio                                                                                                                  $70m equity funding is being provided by Deepwater Wind's existing owners, an entity of the D.E. Shaw Group.</t>
  </si>
  <si>
    <t>Unknown</t>
  </si>
  <si>
    <t xml:space="preserve">$89million </t>
  </si>
  <si>
    <t>"Anybody with 20 acres, a boat and $30,000 can start a farm and be up and running within a year"</t>
  </si>
  <si>
    <t xml:space="preserve">Kick starter campaign, $55k </t>
  </si>
  <si>
    <t>Increased</t>
  </si>
  <si>
    <t>unclear</t>
  </si>
  <si>
    <t>Reduced but compensated</t>
  </si>
  <si>
    <t>Improved</t>
  </si>
  <si>
    <t>None</t>
  </si>
  <si>
    <t xml:space="preserve">Negative </t>
  </si>
  <si>
    <t>Good</t>
  </si>
  <si>
    <t xml:space="preserve">Improved </t>
  </si>
  <si>
    <t>Yes - 1st offshore windfarm in USA</t>
  </si>
  <si>
    <t xml:space="preserve">Already some European participation </t>
  </si>
  <si>
    <t>Expensive programme, will have reduced jobs in the area within trawling but will have prevented further damage to marine biodiversity and habitats</t>
  </si>
  <si>
    <t>since 1998, 5.9 billion oysters have been planted on over 2,000 acres of oyster habitat in Maryland waters</t>
  </si>
  <si>
    <t>North America</t>
  </si>
  <si>
    <t>First Record</t>
  </si>
  <si>
    <t>End of North America Records</t>
  </si>
  <si>
    <t>South  America</t>
  </si>
  <si>
    <t>Sustainable Fishing and Aquaculture Development Program</t>
  </si>
  <si>
    <t>Community-based Management of Environmental Challenges in Latin America (COMET-LA)</t>
  </si>
  <si>
    <t>Argentina: Coastal Contamination Prevention and Marine Management Project</t>
  </si>
  <si>
    <t>Modular Parks for Harnessing Wave Energy</t>
  </si>
  <si>
    <t>"Whales in the Bay" Project</t>
  </si>
  <si>
    <t>COMPETITIVENESS AND SUSTAINABLE MANAGEMENT OF PRODUCTION CHAINS IN TIERRA DEL FUEGO</t>
  </si>
  <si>
    <t>Pampa Azul Initiative</t>
  </si>
  <si>
    <t>Mayakoba Touristic Development case study</t>
  </si>
  <si>
    <t xml:space="preserve">Volunteer-powered conservation management plans </t>
  </si>
  <si>
    <t>Drones and Troops Protecting Sea Turtle Eggs in Mexico</t>
  </si>
  <si>
    <t>The Tiburon Project: Tidal Electric Generation, Desalination, and Coral Reef Preservation</t>
  </si>
  <si>
    <t>Integrated model for Tilapia aquaculture with Biofloc Technology</t>
  </si>
  <si>
    <t>"Direct to ethanol" technology for the production of bioethanol from Algae</t>
  </si>
  <si>
    <t>Innovative and sustainable trawl system for shrimp fisheries</t>
  </si>
  <si>
    <t>Aquapod, a floating and sustainable fish farm in open waters</t>
  </si>
  <si>
    <t>Forever Costa Rica: Financial Strategy for Management of Protected Areas</t>
  </si>
  <si>
    <t>Sustainable use of fishery waste sludge for agriculture</t>
  </si>
  <si>
    <t>Design and Implementation of a subsystem of marine protected areas (SAMP) in Colombia</t>
  </si>
  <si>
    <t>Golfos Project</t>
  </si>
  <si>
    <t>Private Incentives to Conserve Ecuador's Coast</t>
  </si>
  <si>
    <t>RAS (Recirculating Aquaculture System) aquiculture to mobilise the economic sector and foster sustainable use of marine resources</t>
  </si>
  <si>
    <t>M&amp;B Nautical: Public Maritime Transport in Antofagasta (Chile)</t>
  </si>
  <si>
    <t>Eunomia - RVB01</t>
  </si>
  <si>
    <t>Eunomia - RVB02</t>
  </si>
  <si>
    <t>Eunomia - RVB03</t>
  </si>
  <si>
    <t>Eunomia - RVB04</t>
  </si>
  <si>
    <t>Eunomia - RVB05</t>
  </si>
  <si>
    <t>Eunomia - RVB06</t>
  </si>
  <si>
    <t>Eunomia - RVB07</t>
  </si>
  <si>
    <t>Eunomia - RVB08</t>
  </si>
  <si>
    <t>Eunomia - RVB09</t>
  </si>
  <si>
    <t>Eunomia - RVB10</t>
  </si>
  <si>
    <t>Eunomia - RVB11</t>
  </si>
  <si>
    <t>Eunomia - RVB12</t>
  </si>
  <si>
    <t>Eunomia - RVB13</t>
  </si>
  <si>
    <t>Eunomia - RVB14</t>
  </si>
  <si>
    <t>Eunomia - RVB15</t>
  </si>
  <si>
    <t>Eunomia - RVB16</t>
  </si>
  <si>
    <t>Eunomia - RVB17</t>
  </si>
  <si>
    <t>Eunomia - RVB18</t>
  </si>
  <si>
    <t>Eunomia - RVB19</t>
  </si>
  <si>
    <t>Eunomia - RVB20</t>
  </si>
  <si>
    <t>Eunomia - RVB21</t>
  </si>
  <si>
    <t>Eunomia - RVB22</t>
  </si>
  <si>
    <t>Argentina Marine development case studies</t>
  </si>
  <si>
    <t>Argentina sustainable marine projects</t>
  </si>
  <si>
    <t>Argentina marine renewable energy case studies</t>
  </si>
  <si>
    <t>Argentina sustainable port initiatives</t>
  </si>
  <si>
    <t>Argentina sustainable fishing projects</t>
  </si>
  <si>
    <t xml:space="preserve">Argentina Marine development case studies </t>
  </si>
  <si>
    <t>Mexico sustainable marine projects</t>
  </si>
  <si>
    <t>Mexico local green marine initiatives</t>
  </si>
  <si>
    <t>Mexico green marine initiative</t>
  </si>
  <si>
    <t xml:space="preserve">Mexico marine renewable energy case studies </t>
  </si>
  <si>
    <t>Mexico innovative marine projects</t>
  </si>
  <si>
    <t>Mexico sustainable marine biotechnology</t>
  </si>
  <si>
    <t>Mexico innovative sustainable fishing projects</t>
  </si>
  <si>
    <t>Mexico innovative aquaculture projects</t>
  </si>
  <si>
    <t>Costa Rica sustainable projects</t>
  </si>
  <si>
    <t>Innovative aquaculture project Chile</t>
  </si>
  <si>
    <t>Colombia marine development project</t>
  </si>
  <si>
    <t>Innovative marine project Costa Rica</t>
  </si>
  <si>
    <t>Ecuador coast conservation project</t>
  </si>
  <si>
    <t>Chile sustainable aquaculture project</t>
  </si>
  <si>
    <t>Chile sustainable shipping initiative</t>
  </si>
  <si>
    <t>IDM Inter-American Development Bank</t>
  </si>
  <si>
    <t>COMET-LA</t>
  </si>
  <si>
    <t>The World Bank (International Bank for Reconstruction and Development )</t>
  </si>
  <si>
    <t>UTN FRBA (Universidad Tecnológica Nacional – Facultad Regional Buenos Aires)</t>
  </si>
  <si>
    <t>Fundacion Vida Silvestre Argentina</t>
  </si>
  <si>
    <t>Cluster de Pesca Artesanal de tierra del Fuego</t>
  </si>
  <si>
    <t>The Ministry of Science, Technology and Productive Innovation</t>
  </si>
  <si>
    <t>INTERNATIONAL ASSOCIATION FOR IMPACT ASSESSMENT</t>
  </si>
  <si>
    <t>Projects abroad</t>
  </si>
  <si>
    <t>SEMARNAT (Mexican Secretariat of Environment and natural Resources) and Mexican Army</t>
  </si>
  <si>
    <t>Tiburón Agua y Electricidad, S.A. de C.V.</t>
  </si>
  <si>
    <t>CONACYT (the National Council of Science and Technology)</t>
  </si>
  <si>
    <t>Biofields</t>
  </si>
  <si>
    <t> The National Commission of Aquaculture and Fishing (CONAPESCA)</t>
  </si>
  <si>
    <t>Earth Ocean Farms</t>
  </si>
  <si>
    <t>Forever Costa Rica</t>
  </si>
  <si>
    <t>INIA Tamel Aike</t>
  </si>
  <si>
    <t>Invemar</t>
  </si>
  <si>
    <t>Marviva</t>
  </si>
  <si>
    <t>Marine Conservation Agreements</t>
  </si>
  <si>
    <t>Universidad Catolica del Norte (UCN)</t>
  </si>
  <si>
    <t>http://idbdocs.iadb.org/wsdocs/getdocument.aspx?docnum=38895093</t>
  </si>
  <si>
    <t>http://comet-la.eu/index.php/en/</t>
  </si>
  <si>
    <t>http://www-wds.worldbank.org/external/default/WDSContentServer/WDSP/IB/2009/08/21/000334955_20090821041419/Rendered/PDF/ICR9770P0490121C0disclosed081181091.pdf</t>
  </si>
  <si>
    <t>http://www.mecanica.frba.utn.edu.ar/energiaundimotriz/?lang=es</t>
  </si>
  <si>
    <t>http://awsassets.wwfar.panda.org/downloads/proyecto_ballenas_en_la_bahia.pdf</t>
  </si>
  <si>
    <t>http://idbdocs.iadb.org/wsdocs/getdocument.aspx?docnum=2269179                               (Successfulness Report): http://idbdocs.iadb.org/wsdocs/getdocument.aspx?docnum=39328860</t>
  </si>
  <si>
    <t>http://www.mincyt.gob.ar/accion/pampa-azul-9926</t>
  </si>
  <si>
    <t>http://www.iaia.org/conferences/iaia11/proceedings/presentations/ibero-american/9_David%20Zarate%20Lomeli.pdf?AspxAutoDetectCookieSupport=1</t>
  </si>
  <si>
    <t>http://www.projects-abroad.org/_downloads/us/conservation-management-plan/mexico-conservation-management-plan-2014.pdf</t>
  </si>
  <si>
    <t>http://embamex.sre.gob.mx/colombia/index.php/comunicados-de-prensa/28-otras-dependencias/434-autoridades-federales-coordinadas-para-garantizar-la-proteccion-de-la-tortuga-marina</t>
  </si>
  <si>
    <t>http://www.tiburonaguayelectricidad.com/Press_Release_01.pdf</t>
  </si>
  <si>
    <t>http://www.conacytprensa.mx/index.php/ciencia/mundo-vivo/591-produccion-de-tilapias</t>
  </si>
  <si>
    <t>http://www.biofields.com/energy?tab=8</t>
  </si>
  <si>
    <t>http://www.conapesca.sagarpa.gob.mx/wb/cona/21_de_abril_de_2015_mexico_df_</t>
  </si>
  <si>
    <t>http://www.earthoceanfarms.com/en/</t>
  </si>
  <si>
    <t>http://costaricaporsiempre.org/en/the-project.aspx</t>
  </si>
  <si>
    <t xml:space="preserve"> http://www.inia.cl/proyecto/501171/</t>
  </si>
  <si>
    <t>http://www.unep.org/delc/Portals/119/documents/montevideo/SAMP.pdf</t>
  </si>
  <si>
    <t>http://marviva.net/index.php/es/consumoresponsable/10-noticias/archivo-de-notas/446-proyecto-golfos-impulsa-el-desarrollo-de-los-golfos-de-nicoya-y-pacifico-sur</t>
  </si>
  <si>
    <t>http://www.mcatoolkit.org/Field_Projects/Field_Projects_Ecuador.html</t>
  </si>
  <si>
    <t>file:///C:/Users/rafael.vives/Downloads/caletasinnovadoras.pdf</t>
  </si>
  <si>
    <t>http://www.tripleheliceucn.cl/web/mb-nautical-transporte-publico-de-pasajeros-en-la-bahia-de-antofagasta/</t>
  </si>
  <si>
    <t>OHL</t>
  </si>
  <si>
    <t>Panorama acuicola</t>
  </si>
  <si>
    <t>http://www.iadb.org/en/projects/project-description-title,1303.html?id=AR-L1159</t>
  </si>
  <si>
    <t>http://www.ohldesarrollos.com/en/mayakoba/mayakoba/</t>
  </si>
  <si>
    <t>http://www.panoramaacuicola.com/noticias/2011/10/20/concluye_innovador_proyecto_de_utilizacion_y_tratamiento_de_lodos_en_chile.html</t>
  </si>
  <si>
    <t>http://www.invemar.org.co/documents/71846/0/GEF+SAM+ficha/987b6510-ee7c-4150-8bd6-bee39845598b</t>
  </si>
  <si>
    <t>http://www.mcatoolkit.org/pdf/PMCA_Workshop/14_MCAWorkshop_Americas_Equador.pdf</t>
  </si>
  <si>
    <t xml:space="preserve">This program funded by the IDM, contributes to the sustainable management of fishery resources in Argentina.  Its objectives are to:
(i) support the development of aquaculture by developing long-term policies that ease access to resources and incentivise investors ; and  (ii) improve capacities for research, planning, administration, monitoring, and oversight in the management of marine fishery resources, with an ecosystemic approach
</t>
  </si>
  <si>
    <t>COMET-LA is an initiative, supported by the 7th Framework Programme of The European commission, whose main objective is to identify sustainable community-based governance models for coastal and marine systems that could be used in different socioecological systems in a context of climate change and increasing competition for the use of these resources.</t>
  </si>
  <si>
    <t>This initiative led by the Republic of Argentina and funded by the World Bank has as main objectives: (a) to address the threats from land-based contamination in the Patagonia coastal area, (b) improve fisheries management policy to prevent overharvesting in the large marine ecosystem, which is adversely affecting marine and coastal biodiversity; and (c) safeguard coastal and marine biodiversity from accident and pollution risks resulting from increased commercial traffic, which carry hazardous substances.</t>
  </si>
  <si>
    <t>This project aims to develop electromechanical devices able to transform wave energy into electrical energy. These devices will form water parks that will supply electric power to dispersed populations along the Patagonian coast.</t>
  </si>
  <si>
    <t>This non-profit organisation with the support of the WWF has developed a plan that uses GIS-based models and multi-sensor tag technology to monitor and study whales behaviour and their geographical distribution across the bay "Bahia Nueva"(Argentina). The main objective of this study is to create maps to predict whales location within the bay and prevent accidental ship strikes.</t>
  </si>
  <si>
    <t>The objective of the project is to contribute to the sustainable and competitive development of the goods and services producing sectors in the province of Tierra del Fuego . The purpose is to develop the management skills and competitiveness of the productive sectors by using mechanisms that offer incentives for accessing specialized sources of knowledge to surmount technical limitations; promote the development and opening up of markets; and assure a balance with the environment that sustains those sectors.</t>
  </si>
  <si>
    <t>The initiative will promote technological innovations applicable to the sustainable exploitation of natural resources and the development of industries related to the sea, strengthening Argentina maritime conscious, supporting with data and scientific presence our sovereignty in the South Atlantic. Pampa Azul provides for a 10-year line of work and outlines interdisciplinary scientific surveys covering five areas identified as priorities, using traditional platforms such as oceanographic vessels and unmanned underwater vehicles; technological development in remote sensors and other methods for environmental monitoring, management and resource protection by automated in- situ and satellite records</t>
  </si>
  <si>
    <t>Mayakoba Touristic Development represents a model of sustainable coastal tourism worldwide for its innovative and environmental-friendly approach. This project focused on the regeneration of the surrounding dunes and mangroves ecosystem to improve both their recreational and environmental value. This action required a multidisciplinary team (49 researchers)and a 4-years environmental research to assess environmental status and minimise impacts during construction and operation. The regeneration project involved the construction of a 18.7 ha artificial lacunar system.</t>
  </si>
  <si>
    <t>This project offers self-funded volunteering programmes that aim at strengthening the conservation of sea turtles along  the Mexican coast and tackle illegal extraction. Innovative way of funding conservation projects and at the same time raising conservation awareness of local communities and young people from all around the globe.</t>
  </si>
  <si>
    <t xml:space="preserve">Mexican government and Army have introduced the use of Drones as "surveillance craft" seeking to deter poachers from extracting sea turtle eggs illegally and monitor environmental status of protected areas. </t>
  </si>
  <si>
    <t xml:space="preserve">Tiburon Agua y Electricidad was formed to design, build, and
operate reverse osmosis desalination plants using a proven technology for the inexpensive generation of electricity from regularly occurring, incoming and outgoing, tidal surges. Their plan involves the installation of steel templates at the northern- and southernmost choke points of the Infiernillo Strait that would be electrochemically transformed into "limestone" through the BIOROCK® process. New habitat thus formed would continuously attract an increasing diversity of marine life. </t>
  </si>
  <si>
    <t>Innovative aquaculture practice of Biofloc system for an improved and more sustainable production of Tilapia in Mexico. Biofloc is a technique of enhancing water quality in aquaculture through balancing carbon and nitrogen in the system by making use of aggregates of heterotrophic microorganisms . The technology has recently gained attention as a sustainable method to control water quality.</t>
  </si>
  <si>
    <t>Pioneer and ambitious project that employs an innovative technique capable of producing bioethanol from microalgae extracted from the sea and grown on shore at the only expense of CO2, nutrients, sunlight and sea water. This project will also improve the air quality at local scale by bypassing outgoing fumes (rich in CO2) of a nearby thermoelectric facility and incorporating them into the ethanol production process as main input to produce ethanol.</t>
  </si>
  <si>
    <t>This is a research-based project that fosters the utilisation of a new trawl system for fishing shrimp that reduces bycatch by 20-50%. This new prototype implies less hydrodynamic resistance and therefore greater fuel savings and less CO2 emissions.</t>
  </si>
  <si>
    <t>Initiative to secure long-term funding for conservation efforts that will enable the country become the first country in meeting the conservation goals established by the Programme of Work on Protected Areas (POWPA). This is a ground-breaking, multi-million-dollar environmental initiative that will at least double the nation’s marine protected areas, dramatically improve the management of both marine and terrestrial protected area systems and provide necessary financing to sustain these environmental efforts permanently.</t>
  </si>
  <si>
    <t>Project funded by the Global Environmental Facility (GEF) that builds on the creation of a subsystem of protected marine areas to promote the conservation of Colombian marine biodiversity and stimulate the generation of employment in this industry. This project involved a wide range of ONG's and private sector companies, which led by INVEMAR designed a reliable and sustainable financial scheme that ensures the protection of the declared protected areas, training and formation of staff and raising-awareness programmes.</t>
  </si>
  <si>
    <t>Golfos Project is an initiative that aims to strengthen the legislative framework that manages the Multiple-Use Marine Areas (AMUM) in Costa Rica, foster sustainable development through artisanal fishing, coastal tourism and other activities, promote the use of coastal and marine resources and improve the technic-scientific knowledge of staff to ensure sensible decision-making. This is a project funded by the GEF through the Inter-American Development Bank (IDB).</t>
  </si>
  <si>
    <t>This case study illustrates how conservation agreements between institutions and fishing communities are being used along Ecuador’s north-western coast to help establish marine reserves. Under a conservation agreement, national authorities or local resource owners agree to protect natural ecosystems in exchange for a steady stream of structured compensation from conservationists or other investors.</t>
  </si>
  <si>
    <t xml:space="preserve">This project aims to implement RAS Aquiculture systems to improve productivity of local fishing activity in Valparaiso and, in turn, minimise the impact of fish-farming. Recirculating Aquaculture System technology grows fish in confined waters on-shore and allows a continued control of  the waste produced. Wastes are concentrated and used as main input to produce biomass with a reasonable commercial value. </t>
  </si>
  <si>
    <t>Government of the Republic of Argentina</t>
  </si>
  <si>
    <t>The Seventh Framework Programme of the European Commission</t>
  </si>
  <si>
    <t>WWF (World Wide Fund for Nature)</t>
  </si>
  <si>
    <t>Gobierno de Tierra del Fuego, Antartida e Islas del Atlantico Sur</t>
  </si>
  <si>
    <t>Republic of Argentina</t>
  </si>
  <si>
    <t xml:space="preserve">SEMARNAT (Mexican Secretariat of Environment and natural Resources) </t>
  </si>
  <si>
    <t>The Institutional Fund for Regional Technologic and Innovative Development (FORDECYT)</t>
  </si>
  <si>
    <t>SAGARPA (The Mexican Secretariat of Agriculture, Livestock, Rural Development, Fisheries and Food )</t>
  </si>
  <si>
    <t>United Nations Development Program (UNDP)</t>
  </si>
  <si>
    <t>InnovaChile (CORFO)</t>
  </si>
  <si>
    <t>Global Environmental Facility (GEF)</t>
  </si>
  <si>
    <t>SNAC (National System of Conserved Areas)</t>
  </si>
  <si>
    <t>Valparaiso Regional Government</t>
  </si>
  <si>
    <t>The Innovation for Competitiveness Fund (FIC)</t>
  </si>
  <si>
    <t>Research and Innovation</t>
  </si>
  <si>
    <t>Green projects funding</t>
  </si>
  <si>
    <t>Charitable environmental organisation</t>
  </si>
  <si>
    <t>Solar Energy and Bioenergy</t>
  </si>
  <si>
    <t>Unit for Rural Change  (UCAR)</t>
  </si>
  <si>
    <t>COMET-LA  (Partnership of several research institutions)</t>
  </si>
  <si>
    <t>Global Environment Facility (GEF)</t>
  </si>
  <si>
    <t>ALUAR</t>
  </si>
  <si>
    <t>COFIDES</t>
  </si>
  <si>
    <t>Michoacán, Jalisco and Nayarit local governments</t>
  </si>
  <si>
    <t>INIA</t>
  </si>
  <si>
    <t>Sustainable management of Rural Areas</t>
  </si>
  <si>
    <t>Management of natural resources</t>
  </si>
  <si>
    <t>Procurement of green projects</t>
  </si>
  <si>
    <t>Aluminium production</t>
  </si>
  <si>
    <t>Funding company</t>
  </si>
  <si>
    <t>Coastal and Marine conservation</t>
  </si>
  <si>
    <t>The program is now on its implementation stage and will be assessed after completion. Reporting date: 30/Nov/2015</t>
  </si>
  <si>
    <t>No successfulness assessment available (or not found)</t>
  </si>
  <si>
    <t>Yes, it has been successful. The report provides a list of key indicators comparing results against original targets. Some of them are:   -Improved Coast Guard's capacity to respond to potential oil spills                                                                                                                    -Improved environmental knowledge of the Patagonia ocean platform                                                                                                                              - Improvement in capacity to prevent potential oil spills by introducing new marine electronic infrastructure software                                                       ....</t>
  </si>
  <si>
    <t xml:space="preserve">No, first turbine to be deployed in late December in the Quequen Port. </t>
  </si>
  <si>
    <t>It hasn't been evaluated yet</t>
  </si>
  <si>
    <t>Important breakthroughs in the implementation of a robust sustainable development strategy. Indicators: Increased co-operation among  public and private companies the several for linking supply demands. MSMEs benefited from access to funds and technical assistance leading to 80 new producers in the sector and 60 new SME's within 5 different chains (including fisheries). Quality certifications have been launched by government and certified 16 companies in the sector.</t>
  </si>
  <si>
    <t>Improvement of environmental status of mangroves and dune systems. Ecosystems are the ones that have most benefited from the effort made in design, development of the works and implementation of the project. Evidence of this is that Mayakoba has become a sanctuary for animal species. One of the greatest indicators is the increased height in mangrove swamps, which were originally 2.5 to 3 m high and are now up to 12 m, in the plants associated to the canal network.</t>
  </si>
  <si>
    <t>To date Projects Abroad and its volunteers have released nearly 1.5 million turtles back into the oceans, and there is an increasing participation in such volunteer programmes.</t>
  </si>
  <si>
    <t>Project has been launched in summer 2015, and it has not been evaluated yet</t>
  </si>
  <si>
    <t>Project still in the pipeline and hasn't been approved yet</t>
  </si>
  <si>
    <t>It was implemented in 2014 and is expected to produce 2,400 tonnes/year of fish in the short term, and increase its productivity up to 70,000tonnes/year in the long term (~10 years).</t>
  </si>
  <si>
    <t xml:space="preserve">Trials were rolled out to pilot the trawl system prototype and it was found that bycatches decreased by 20-40% over all captures. </t>
  </si>
  <si>
    <t>Yes. Declared 3 new marine protected areas spanning a surface of 8.5 millions of Ha. Definition of legal agreements for the creation of the subsystem of protected areas. 120 professionals trained in Marine protected area management.</t>
  </si>
  <si>
    <t>A fish farm was trialled in 2015 piloting the RAS technology, but there is no assessment report published yet.</t>
  </si>
  <si>
    <t>This project hasn't been carried out yet.</t>
  </si>
  <si>
    <t>Environmental-related positions: 49; num. of total employees during operation of resort  :1759</t>
  </si>
  <si>
    <t>forecasted: 1850 employees during full operation of the plant</t>
  </si>
  <si>
    <t>40 full time employees during research and implementation</t>
  </si>
  <si>
    <t>2014-2015</t>
  </si>
  <si>
    <t>2001-2008</t>
  </si>
  <si>
    <t>2009-2011</t>
  </si>
  <si>
    <t>2009-2014</t>
  </si>
  <si>
    <t>2010-2035</t>
  </si>
  <si>
    <t>2007-2011</t>
  </si>
  <si>
    <t>2011-2015</t>
  </si>
  <si>
    <t xml:space="preserve">Total cost: $55,000,000. Argentina Republic counterpart financing: $25,000,000. </t>
  </si>
  <si>
    <t>Total budget: €2,473,699.80. EU Contribution: €1,870,793</t>
  </si>
  <si>
    <t>Total cost: $18.76 million.  GEF funding: $8.35 million</t>
  </si>
  <si>
    <t>Total Cost: $2,256,595     Local counterpart financing: $1,269,765         IDM Funding: $986,829</t>
  </si>
  <si>
    <t>A capital-cost recovery of five years for electrical generation and desalination is estimated for the project to become a viable.</t>
  </si>
  <si>
    <t>CONACYT was the major investor with a total budget of £2.6 millions financed by FORDECYT. The resting £0.3 millions comes from public funds of three different Mexican estates (Michoacán, Jalisco and Nayarit)</t>
  </si>
  <si>
    <t>Initial investment of $865 millions ($350 millions direct investment and $500 millions re-invested in infrastructure)</t>
  </si>
  <si>
    <t>$27 million provided over 15 years</t>
  </si>
  <si>
    <t>£247k funded by InnovaChile and the rest by INIA and association of other private companies (AquaChile)</t>
  </si>
  <si>
    <t xml:space="preserve"> GEF: $4,850,000      INVEMAR: $1,700,000     Marviva, CI, TNC: rest of investment</t>
  </si>
  <si>
    <t>$376 mil investment to fund projects in (i) improving profitability and sustainability of initiatives that boost economic diversification, and (ii) maximising value of products obtained from sustainable activities.</t>
  </si>
  <si>
    <t>Profit increased from €98,8 mil to €112,3 millions (increase of 13.7% associated with the habitat restoration)</t>
  </si>
  <si>
    <t>Total: $ 55 million . Aquaculture development: $ 11 million. Improved marine resource management: $42 million. Administration, monitoring, evaluation: $2 million</t>
  </si>
  <si>
    <t>Total cost: $18.76 million</t>
  </si>
  <si>
    <t>Total Cost: $2,256,595</t>
  </si>
  <si>
    <t>$25 billions initial budget</t>
  </si>
  <si>
    <t>&gt;$100 millions</t>
  </si>
  <si>
    <t>€3.5 millions for the purchase of 3-4 drones</t>
  </si>
  <si>
    <t>Total estimated project construction cost: US$1.550 billion (tidal electric generators: $750 million; power station: $250m; desalination plant: $350m; aqueduct: $150m; pumping stations: $50m).</t>
  </si>
  <si>
    <t xml:space="preserve">Total cost: £2.9 millions </t>
  </si>
  <si>
    <t>Initial investment of $865 millions</t>
  </si>
  <si>
    <t>$140,000 each Aquapod cage</t>
  </si>
  <si>
    <t>total $50 million mobilised</t>
  </si>
  <si>
    <t>£456k (480 mil CLP)</t>
  </si>
  <si>
    <t xml:space="preserve">Total cost: $10,360,863   </t>
  </si>
  <si>
    <t>Positive. Access to new infrastructure is eased and incentives provided to those companies willing to make the market more competitive and sustainable</t>
  </si>
  <si>
    <t>Positive impact on the competitiveness of SME's in the region, which received incentives that facilitated access to specialized sources of knowledge to surmount technical limitations</t>
  </si>
  <si>
    <t>It is reduced but it does impact positively on competitiveness of the country in the touristic sector</t>
  </si>
  <si>
    <t>With a capital-cost recovery estimate of five years for electrical generation and desalination, the project will become a viable, long-term and sustainable clean-energy franchise capable of satisfying the rapidly growing demand for water in the State of Sonora</t>
  </si>
  <si>
    <t>This action will have a great impact on regional aquaculture productivity, and in the long term will impact positively on the national presence within the context of international fish trade</t>
  </si>
  <si>
    <t>This project will have a huge impact on Mexico's competitiveness in the biofuel industry, where after this project is completed, it is expected to become one of the world top leading biofuel industries</t>
  </si>
  <si>
    <t>Reduced</t>
  </si>
  <si>
    <t>A country that relies mainly in Eco tourism will experience notable impacts from extending its Marine Protected Areas, though impact has not been measured yet.</t>
  </si>
  <si>
    <t xml:space="preserve">It will make coastal and marine-based economic activities more competitive within the country. </t>
  </si>
  <si>
    <t>Important Impact on marine-related industry. This strategy diversifies the economic base complementing the fishing income. Generates an income generation for poor communities in coastal Ecuador out of doing conservation and improving their fisheries base</t>
  </si>
  <si>
    <t>Although policies and methods are applicable in the EU, the main Economic actor only funds projects in the American continent</t>
  </si>
  <si>
    <t>Replicability of the action is subject to the abundance of wave energy as a resource, this technique is currently being implemented in EU country members such as Spain and Portugal.</t>
  </si>
  <si>
    <t>Although methods and technology used it is replicable at a global level, this exact plan is only applicable in countries where this particular phenomena is encountered</t>
  </si>
  <si>
    <t>Yes, The EC is currently promoting the use of aquaculture waste as a resource for other activities, with the only condition that residual sludge amounts are treated (deamonificated) prior their use, to convert harmful ammonia into less harmful nitrates.</t>
  </si>
  <si>
    <t xml:space="preserve">Yes. Conservation agreements may be reached in EU member states as long as there are investors willing to fund the conservation of European nature. </t>
  </si>
  <si>
    <t>This type of aquaculture is only viable for certain species of fish (low mobility requirements), and so this will condition the replicability of this action across Europe.</t>
  </si>
  <si>
    <t xml:space="preserve">Yes, the incentive-based economic policy associated to this action might be brought to other marine sectors were companies might need motivation and support to develop more sustainable businesses. </t>
  </si>
  <si>
    <t>Environmental pressure: hard to narrow it down to MSDF typology. The initiative involve political measures that would trigger changes in the entire fishing sector spanning several environmental issues, but the main ones being addressed are overfishing and fish bycatch.</t>
  </si>
  <si>
    <t xml:space="preserve">Environmental pressures hard to identify following MSDF types. This action addresses generic environmental issues that span the following areas and study areas: Water Management and Biodiversity in Colombia; Forest Management in Mexico and Coastal and Marine Management in Argentina. The latter focuses on the development of strategies at a regional level to foster sustainable fisheries and protect artisanal fisheries. </t>
  </si>
  <si>
    <t>Environmental pressure: (i) oil spills from tankers and cargo
ships; (ii) land based pollution, particularly during the tourism high season when population doubles; and (iii) unsustainable exploitation of marine resources, especially fish</t>
  </si>
  <si>
    <t>Environmental pressure: this action plan's main focus is the reduction of fossil fuels usage and CO2 emissions.                                                                                                This is a low-cost renewable energy with a high potential of productivity of clean energy. It is a remarkably innovative method, and pioneer in the country.</t>
  </si>
  <si>
    <t>This initiative provides incentives for those willing to invest in innovative and sustainable activities to reactivate the economy across several sectors.</t>
  </si>
  <si>
    <t>This action tackles:  -Increased demand of freshwater by desalination of sea water through reverse osmosis   -recovery of coral reefs and marine ecosystem through Biorock technology.</t>
  </si>
  <si>
    <t>Environmental pressure addressed: Poor water quality due to nutrient and organic enrichment of recipient waters resulting in build-up of anoxic sediments, changes in benthic communities and the eutrophication of confined waters</t>
  </si>
  <si>
    <t>Environmental pressure addressed: Co2 emissions(directly from thermoelectrical facility and indirectly by producing ethanol that will substitute hazardous fuel components (i.e. ether)</t>
  </si>
  <si>
    <t>Environmental pressure: This initiative addresses all issues indirectly associated with the lack of public-private articulation in the development of new plans to improve fundraising efforts, which would comprise from mismanagement of protected areas for lack of resources to decrease of conservation awareness among citizens.</t>
  </si>
  <si>
    <t>Apart from the legal agreements reached to create the new set of marine protected areas this project includes a set of policies, both economic and regulatory, that among other things will fix fees for the use of marine protected areas and rules for a correct management of ballast water discharges.</t>
  </si>
  <si>
    <t>Environmental pressure: overfishing , bycatch and habitat destruction.                                                                                                                Apart from incentive policies, this projects sets out regulatory policies that normalise fishing activity (quotas, close restrictions, size restrictions)</t>
  </si>
  <si>
    <t>No economic information</t>
  </si>
  <si>
    <t xml:space="preserve">Environmental pressure: CO2 emissions associated with vehicle combustion of fossil fuel, as well as other pollutants such as NO's, volatile organic compounds, CO, etc., that worsen the air quality in the city. </t>
  </si>
  <si>
    <t>*</t>
  </si>
  <si>
    <t>North America - Example 1</t>
  </si>
  <si>
    <t>North America - Example 2</t>
  </si>
  <si>
    <t>North America - Example 3</t>
  </si>
  <si>
    <t>North America - Example 4</t>
  </si>
  <si>
    <t>North America - Example 5</t>
  </si>
  <si>
    <t>North America - Example 6</t>
  </si>
  <si>
    <t>North America - Example 7</t>
  </si>
  <si>
    <t>North America - Example 8</t>
  </si>
  <si>
    <t>North America - Example 9</t>
  </si>
  <si>
    <t>North America - Example 10</t>
  </si>
  <si>
    <t>North America - Example 11</t>
  </si>
  <si>
    <t>North America - Example 12</t>
  </si>
  <si>
    <t>North America - Example 13</t>
  </si>
  <si>
    <t>North America - Example 14</t>
  </si>
  <si>
    <t>North America - Example 15</t>
  </si>
  <si>
    <t>North America - Example 16</t>
  </si>
  <si>
    <t>North America - Example 17</t>
  </si>
  <si>
    <t>North America - Example 18</t>
  </si>
  <si>
    <t>North America - Example 19</t>
  </si>
  <si>
    <t>North America - Example 20</t>
  </si>
  <si>
    <t>North America - Example 21</t>
  </si>
  <si>
    <t>North America - Example 22</t>
  </si>
  <si>
    <t>North America - Example 23</t>
  </si>
  <si>
    <t>North America - Example 24</t>
  </si>
  <si>
    <t>North America - Example 25</t>
  </si>
  <si>
    <t>North America - Example 26</t>
  </si>
  <si>
    <t>North America - Example 27</t>
  </si>
  <si>
    <t>South America - Example 1</t>
  </si>
  <si>
    <t>South America - Example 2</t>
  </si>
  <si>
    <t>South America - Example 3</t>
  </si>
  <si>
    <t>South America - Example 4</t>
  </si>
  <si>
    <t>South America - Example 5</t>
  </si>
  <si>
    <t>South America - Example 6</t>
  </si>
  <si>
    <t>South America - Example 7</t>
  </si>
  <si>
    <t>South America - Example 8</t>
  </si>
  <si>
    <t>South America - Example 9</t>
  </si>
  <si>
    <t>South America - Example 10</t>
  </si>
  <si>
    <t>South America - Example 11</t>
  </si>
  <si>
    <t>South America - Example 12</t>
  </si>
  <si>
    <t>South America - Example 13</t>
  </si>
  <si>
    <t>South America - Example 14</t>
  </si>
  <si>
    <t>South America - Example 15</t>
  </si>
  <si>
    <t>South America - Example 16</t>
  </si>
  <si>
    <t>South America - Example 17</t>
  </si>
  <si>
    <t>South America - Example 18</t>
  </si>
  <si>
    <t>South America - Example 19</t>
  </si>
  <si>
    <t>South America - Example 20</t>
  </si>
  <si>
    <t>South America - Example 21</t>
  </si>
  <si>
    <t>South America - Example 22</t>
  </si>
  <si>
    <t>Phoenix Islands Protected Area fisheries license revenue offset, Kiribati</t>
  </si>
  <si>
    <t>Navini Island Resort lease, Fiji</t>
  </si>
  <si>
    <t>Tetepare and Rendova incentive payments and scholarships, Solomon Islands</t>
  </si>
  <si>
    <t>Baraulu sewing, Solomon Islands</t>
  </si>
  <si>
    <t>Kubulau dive tag fees, Fiji</t>
  </si>
  <si>
    <t>Pohnpei sponge and coral farming, Federated States of Micronesia</t>
  </si>
  <si>
    <t>Sydney Ports Corporation (SPC), Australia</t>
  </si>
  <si>
    <t>BST Oyster Supplies, Australia</t>
  </si>
  <si>
    <t>What is the role of ITQs in the management of a fishery? Australia</t>
  </si>
  <si>
    <t xml:space="preserve">Coral harvest in the Great Barrier Reef, Australia </t>
  </si>
  <si>
    <t>Crown-of-thorns starfish management programme, Australia</t>
  </si>
  <si>
    <t>ARC Research Hub for Commercial Development of Rock Lobster Culture Systems, Australia</t>
  </si>
  <si>
    <t>WWF &amp; Coles Sustainable Seafood Partnership, Australia</t>
  </si>
  <si>
    <t>Dragging The Chain: Minimising Impacts Of Deep-Water Anchorages On Australia's Eastern Seaboard</t>
  </si>
  <si>
    <t>SeaNet Australia</t>
  </si>
  <si>
    <t>Carnegie Wave Energy, Australia</t>
  </si>
  <si>
    <t>bioWAVE, Australia</t>
  </si>
  <si>
    <t>Sustainable Ports Bill, Australia</t>
  </si>
  <si>
    <t>DPW Melbourne, Australia</t>
  </si>
  <si>
    <t>Sea garbage disposal regs, Australia</t>
  </si>
  <si>
    <t>Brisbane Port Water and Energy Conservation Plan, Australia</t>
  </si>
  <si>
    <t>South East Trawl Fishery Improvement Project, Australia</t>
  </si>
  <si>
    <t xml:space="preserve">Clean Marinas, New Zealand </t>
  </si>
  <si>
    <t>SMART Operators, New Zealand</t>
  </si>
  <si>
    <t xml:space="preserve">SkySails, New Zealand </t>
  </si>
  <si>
    <t>Precision Seafood Harvesting, New Zealand</t>
  </si>
  <si>
    <t xml:space="preserve">National Fisheries Development, Solomon Islands </t>
  </si>
  <si>
    <t xml:space="preserve">Sunergise International Solar PV Energy - Fiji </t>
  </si>
  <si>
    <t xml:space="preserve">Greenheart, Pacific </t>
  </si>
  <si>
    <t xml:space="preserve">Bismarck Barramundi, Papua New Guinea </t>
  </si>
  <si>
    <t>Tuna tagging, Pacific</t>
  </si>
  <si>
    <t>Eunomia - BL</t>
  </si>
  <si>
    <t>Australia Marine development case studies</t>
  </si>
  <si>
    <t>Australia sustainable marine projects</t>
  </si>
  <si>
    <t>Australia sustainable coastal projects</t>
  </si>
  <si>
    <t>Australia sustainable fishing projects</t>
  </si>
  <si>
    <t xml:space="preserve">Australia marine renewable energy case studies </t>
  </si>
  <si>
    <t xml:space="preserve">Australia wave energy case studies </t>
  </si>
  <si>
    <t>Australia sustainable port initiatives</t>
  </si>
  <si>
    <t>Australia go green port initiative</t>
  </si>
  <si>
    <t>new Zealand green coastal projects</t>
  </si>
  <si>
    <t>new Zealand sustainable marine recreation initiatives</t>
  </si>
  <si>
    <t xml:space="preserve">new Zealand marine renewable energy case studies </t>
  </si>
  <si>
    <t>new Zealand sustainable fishing projects</t>
  </si>
  <si>
    <t>pacific island Marine development case studies</t>
  </si>
  <si>
    <t xml:space="preserve">pacific island marine renewable energy case studies </t>
  </si>
  <si>
    <t>pacific island Sustainable port initiatives</t>
  </si>
  <si>
    <t>Science to Action and Conservation International</t>
  </si>
  <si>
    <t>Landcare Australia</t>
  </si>
  <si>
    <t>Matt Chisholm</t>
  </si>
  <si>
    <t>Andrea Jones</t>
  </si>
  <si>
    <t>Australian Government - Department of Environment</t>
  </si>
  <si>
    <t>University of Tasmania</t>
  </si>
  <si>
    <t>WWF</t>
  </si>
  <si>
    <t>University of Wollongong</t>
  </si>
  <si>
    <t xml:space="preserve">OceanWatch Australia </t>
  </si>
  <si>
    <t>Clean Energy Finance Corp</t>
  </si>
  <si>
    <t>Australian Trade Commission</t>
  </si>
  <si>
    <t>Government of Australia</t>
  </si>
  <si>
    <t>Green Port</t>
  </si>
  <si>
    <t>New Zealand Marina Operators Association (NZMOA)</t>
  </si>
  <si>
    <t xml:space="preserve">Department of Conservation, New Zealand </t>
  </si>
  <si>
    <t>Pure Advantage</t>
  </si>
  <si>
    <t>Precision Seafood Harvesting</t>
  </si>
  <si>
    <t>Greenpeace</t>
  </si>
  <si>
    <t>Energy Globe</t>
  </si>
  <si>
    <t>Greenheart project</t>
  </si>
  <si>
    <t xml:space="preserve">Papua New Guinea National Fisheries Authority </t>
  </si>
  <si>
    <t xml:space="preserve">Secretariat of the Pacific Community </t>
  </si>
  <si>
    <t>http://www.landcareonline.com.au/?page_id=6815</t>
  </si>
  <si>
    <t>http://personal.colby.edu/personal/t/thtieten/fish-aus.html</t>
  </si>
  <si>
    <t>http://personal.colby.edu/personal/t/thtieten/coral.htm</t>
  </si>
  <si>
    <t>https://www.environment.gov.au/marine/gbr/case-studies/crown-of-thorns</t>
  </si>
  <si>
    <t>http://www.imas.utas.edu.au/research/fisheries-and-aquaculture/projects/projects/arc-research-hub-for-commercial-development-of-rock-lobster-culture-systems</t>
  </si>
  <si>
    <t>http://www.wwf.org.au/about_us/working_with_business/strategic_partnerships/coles/</t>
  </si>
  <si>
    <t>http://media.uow.edu.au/releases/UOW201770.html</t>
  </si>
  <si>
    <t>http://www.oceanwatch.org.au/about/meet-our-team/#SN</t>
  </si>
  <si>
    <t>http://www.cleanenergyfinancecorp.com.au/media/76247/cefc-factsheet-carnegie_wave_lr.pdf</t>
  </si>
  <si>
    <t>file:///C:/Users/bethany.ledingham/Downloads/CECasestudy_BioPowerSystems.pdf</t>
  </si>
  <si>
    <t>https://www.legislation.qld.gov.au/Bills/55PDF/2015/SustainPortsDevB15E.pdf</t>
  </si>
  <si>
    <t>http://www.greenport.com/news101/australasia/minister-inspects-dp-world-melbourne</t>
  </si>
  <si>
    <t>http://www.greenport.com/news101/australasia/new-sea-garbage-disposal-regs-for-oz</t>
  </si>
  <si>
    <t>http://www.greenport.com/news101/australasia/introducing-a-water-and-energy-conservation-plan</t>
  </si>
  <si>
    <t>http://www.wwf.org.au/about_us/working_with_business/project_sponsorships/south_east_trawl_fishery_improvement_project/</t>
  </si>
  <si>
    <t>http://www.cleanmarinas.org.nz/about.html</t>
  </si>
  <si>
    <t>http://www.doc.govt.nz/our-work/smart-operator-programme/</t>
  </si>
  <si>
    <t>http://pureadvantage.org/news/2011/08/10/skysails/</t>
  </si>
  <si>
    <t>http://www.precisionseafoodharvesting.co.nz/</t>
  </si>
  <si>
    <t>http://www.greenpeace.org/new-zealand/PageFiles/566978/Transforming%20Tuna%20Rpt.online150-NEW.pdf</t>
  </si>
  <si>
    <t>http://www.energyglobe.info/vanuatu2015?cl=en</t>
  </si>
  <si>
    <t>http://greenheartproject.org/en/</t>
  </si>
  <si>
    <t>http://www.fisheries.gov.pg/FisheriesIndustry/Aquaculture/tabid/109/Default.aspx</t>
  </si>
  <si>
    <t>http://www.spc.int/TAGGING/en/programs</t>
  </si>
  <si>
    <t>Patrick Matbob</t>
  </si>
  <si>
    <t>http://yumistori.blogspot.co.uk/2013/12/fish-farming.html</t>
  </si>
  <si>
    <t>blog</t>
  </si>
  <si>
    <t>Established an MPA  with a no take zone and corresponding financial mechanism to offset lost government revenue. The pristine condition of the Phoenix Islands warrants full protection from harvesting pressure but fishing license revenues are critical to the government budget, so via this mechanism the international community shares the financial burden of forgoing harvests.</t>
  </si>
  <si>
    <t>The Navini island marine managed area (MMA) is a partnership and collaborative conservation effort by the Navini Island Resort and a local clan chief.  The clan members protect the reef surrounding the island, and in return the resort  make payments to them in excess of the lost value of fishing and resources.  The aim is to reduce the effects of overfishing and pollution on the reefs.</t>
  </si>
  <si>
    <t>Each participating village selects its own turtle monitor. The monitors
are not paid a salary, but they are responsible for recording data about turtle nesting activities and receive financial incentives each time they do so. In addition to financial incentives linked to turtle monitoring, the project also provides incentives in the form of a scholarship program and conservation- and tourism-based employment.</t>
  </si>
  <si>
    <t>Closure of two large mangrove areas  to shellfish gathering during the daytime high-tide season from September through May to reduce overexploitation. A small-scale sewing project was also implemented to offset the income that women lose by not selling shells during those times.</t>
  </si>
  <si>
    <t>The MMA network in Kubulau is co-managed by the local community. The Kubulau Resource Management Committee aims to make its management activities self sustaining, with minimal reliance on external support. To this end, CORAL and the KRMC  collaborated with resorts and dive centres in Savusavu to develop the Kubulau Marine Reserve Business Plan. The core of this plan is a transparent dive-fee system.</t>
  </si>
  <si>
    <t>Conservation Society of Pohnpei (CSP) began working with communities to
re-establish State-sanctioned Marine Protected Areas (MPAs) within Pohnpei lagoon. To provide additional income-generating opportunities, CSP partnered with the MERIP to establish sponge farming with MPA communities around Pohnpei. In 2005, income-generating activities were expanded to hard coral, soft coral, and other marine invertebrate farming.</t>
  </si>
  <si>
    <t xml:space="preserve">The Sydney Ports Corporation (SPC) was established in 1995 as a state-owned corporation managing Port of Botany and Sydney Harbour Port that together handle one-third of Australia‘s containerised trade.  SPC has developed 'Green Port Guidelines‘ to encourage port operators to adopt sustainable approaches and innovations in design and operations - including on air pollution, water quality, ballast water, dredging, and hazardous substances. </t>
  </si>
  <si>
    <t>BST Oyster Supplies has developed an innovative oyster farming system which is recognised world-wide as an example of best practice oyster farming and has added to the positive growth of Cowell as well as the development of the aquaculture industry. The BST Adjustable Longline Oyster Farming System was developed, produced and commercialised by three local oyster growers to suit the rough and weedy conditions in Franklin Harbour.</t>
  </si>
  <si>
    <t xml:space="preserve">Individual transferable quotas (ITQs) were established in the South East Australian fishery. By making the quotas transferable, rational behaviour is facilitated amongst fishers. The quotas can be transferred which creates efficiencies by using the resources in their highest valued use. In conditions where there is a surplus of quotas, they can be sold; therefore not only do the resources go to the highest valued user, the transferability also avoids the potential losses in income to the fisherman if the quotas were not transferable. The ITQ system allows for an efficient use of the resource (fish) while at the same time providing protection to the fish stocks in order to provide the industry with future resources.
</t>
  </si>
  <si>
    <t xml:space="preserve">The Great Barrier Reef supports a modest coral harvest fishery, which generates about $427,000 (AUD) annually and provides an average gross income of $11,700 for its 34 coral harvest fishers . Currently, the fishery is regulated by input and output controls, respectively, leasing of a set number of zones and the use of a total allowable catch (TAC).  The harvesters lease approximately 50 authorized zones, each of which has an annual TAC of 4 tonnes, with an industry-wide TAC of 212 tonnes. </t>
  </si>
  <si>
    <t xml:space="preserve">Culling of crown-of-thorns starfish which cause significant reef damage. All year round there are two teams of 10 to 12 divers, rotating 10 days on and four days off, out in the water culling and removing the crown-of-thorns starfish on the Great Barrier Reef. </t>
  </si>
  <si>
    <t xml:space="preserve">The Australian Research Council (ARC) awarded the University of Tasmania $5 million in funding through the Industrial Transformation Research (ITR) Program. Funding for the ARC Research Hub for Commercial Development of Rock Lobster Culture Systems boosts research specifically in the areas of hatching lobsters, larval rearing systems and health. The total value of the project is $16.9 million.
</t>
  </si>
  <si>
    <t xml:space="preserve">As a result of the WWF &amp; Coles (a national supermarket chain) Sustainable Seafood Partnership, and Coles’ wider Responsibly Sourced seafood program, Coles has made significant improvement to its seafood offer, including increasing the number of MSC- and ASC-certified seafood products across its range. Coles is the first national supermarket in Australia to introduce labelled MSC- and ASC-certified seafood in its deli to join the offer in its canned and frozen range.
</t>
  </si>
  <si>
    <t xml:space="preserve">The UOW Global Challenges-funded project examines the effect of anchors and anchor chains on the ocean floor near Australia’s busiest ports, with the aim of creating sustainable anchoring practices throughout the world and working closely with the shipping Industry to achieve this goal. </t>
  </si>
  <si>
    <t>Australian network of fisheries conservation experts providing an environmental extension service to the Australian fishing industry. SeaNet provides information and advice on reducing environmental impacts and works directly with industry, managers and researchers to develop and implement improved fishing gear, technology and methods. It aims to minimise the catch of non-target species (by-catch) and encourage environmental best practice for industry.</t>
  </si>
  <si>
    <t xml:space="preserve">Carnegie Wave Energy Limited is the Australian inventor, owner and developer of the patented CETO wave energy technology that converts ocean swell into clean energy. Carnegie is currently completing construction of the Perth Wave Energy Project, a world first demonstration of a complete grid-connected, commercial scale CETO array system. The electricity produced will be sold to the Department of Defence for HMAS Stirling and the Project will also produce desalinated water for sale. Environmental objectives are to provide clean, renewable energy alongside reducing pressure on freshwater sources. </t>
  </si>
  <si>
    <t xml:space="preserve">bioWAVE® is a seabed-based power generation system that mimics the movement of vegetation such as giant kelp. The design has three potential benefits over other ocean energy systems: lower cost, improved survivability, and lower impact on the environment, including zero impact on the ocean views enjoyed by the general public. </t>
  </si>
  <si>
    <t xml:space="preserve">The key policy objective of this Bill is to provide for the protection of the Great Barrier ReefWorld Heritage Area (GBRWHA) through managing port-related development in and adjacent to the area. The aims are to restrict dredging and dumping of dredged material at sea and ensure sustainable development. </t>
  </si>
  <si>
    <t>DP World recently invested in the latest straddle carriers for its container terminal at the Port of Melbourne. - See more at: http://www.greenport.com/news101/australasia/minister-inspects-dp-world-melbourne#sthash.7GI3bsAA.dpuf</t>
  </si>
  <si>
    <t xml:space="preserve">The Australian Maritime Safety Authority (AMSA) has introduced new regulations which prohibit the discharge of garbage into the sea from ships - except in very limited circumstances. </t>
  </si>
  <si>
    <t xml:space="preserve">The Port of Brisbane Corporation has introduced a water and energy consumption reduction plan in order to meet and go beyond compliance with strict water measures in Queensland. </t>
  </si>
  <si>
    <t xml:space="preserve">The South East Trawl Fishery is Australia’s largest finfish trawl fishery and an important supplier of fish for Coles. In collaboration with WWF, Coles is supporting the South East Trawl Fishing Industry Association (SETFIA)  to further improve their fishing practices and in doing so, reduce their environmental impacts. SETFIA has entered into a four-year Fishery Improvement Project, a voluntary program covering a range of issues including better management of target stocks, reducing bycatch and avoiding other adverse environmental impacts.  </t>
  </si>
  <si>
    <t>The Clean Marina initiative is a voluntary programme promoted by NZMOA that encourages marina operators and recreational boaters to protect coastal water quality by engaging in environmentally sound business and operational practices.
The Clean Marina Programme is a partnership between industry, local and central government and the general boating fraternity. NZMOA will offer information, guidance, and technical assistance to marina operators, local governments, and recreational boaters on Best Management Practices (BMPs) that can be used to prevent or reduce pollution.</t>
  </si>
  <si>
    <t>The SMART programme aims to promote responsible behaviour around dolphins, whales and seals by commercial boat operators.
SMART (Sustainable Marine Mammal Actions in Recreation and Tourism) is a voluntary collaboration between commercial boat operators and DOC for the protection of marine mammals in New Zealand.</t>
  </si>
  <si>
    <t xml:space="preserve">Although international maritime transport is considered to be the most energy efficient mode of mass transport, contributing to a mere 2.7 percent to global CO2 emissions, the UNFCCC note that further improvements are required for energy efficiency and emission reductions due to the predicted growth in sea transport associated with increasing growth in world trade. SkySails answer this need through its innovative solution to reduce emissions through the use of a wind propulsion system. </t>
  </si>
  <si>
    <t xml:space="preserve">Precision Seafood Harvesting is a revolutionary fishing technology that does away with traditional trawl nets to allow fish to be landed alive and in perfect condition. It aims to release small fish and reduce by-catch. </t>
  </si>
  <si>
    <t xml:space="preserve">National Fisheries Development (NFD) has returned to medium-scale industrial pole and line fishing in the Solomon Islands, after divesting into purse seine methods previously.  Pole and line fishing for tuna is more sustainable than purse seine fishing methods. </t>
  </si>
  <si>
    <t xml:space="preserve">Sunergise International is a full service, vertically integrated solar developer registered in New Zealand which has been operating in Fiji, New Zealand, Papua New Guinea and throughout the Pacific Islands since 2012. It finances, designs, installs and maintains customized solar installations for businesses on and off the grid. In its first 18 months of operation, Sunergise installed over 1 MW of solar power in Fiji. By the end of 2014, 3 MW of clean, green power were installed in Fiji, New Zealand and Papua New Guinea. </t>
  </si>
  <si>
    <t>Greenheart is a growing social enterprise with big ideas about small shipping. Our collaborative initiative is currently developing new types of simple, sustainable, low-cost, zero-emissions, sail/solar-powered ships.</t>
  </si>
  <si>
    <t xml:space="preserve">Bismarck Barramundi Pty Ltd. in Madang pioneered the propagation and farming of barramundi in PNG in 2000. The Company is now producing around 200,000 table size fish annually. The aim is to reduce pressure on wild fish stocks. </t>
  </si>
  <si>
    <t>The Secretariat of the Pacific Community (SPC) conducts region-wide tuna tagging projects to collect critical information for the assessment of tuna species in the Western and Central Pacific Ocean. The specific objectives of this research are to obtain information on the growth, movements, natural mortality and fishing mortality of the tuna.</t>
  </si>
  <si>
    <t>New England Aquarium</t>
  </si>
  <si>
    <t>clan of the Tui Lawa</t>
  </si>
  <si>
    <t>Tetepare Descendants’ Association</t>
  </si>
  <si>
    <t>Baraulu and Bulelavata communities</t>
  </si>
  <si>
    <t>Kubulau Resource Management Committee</t>
  </si>
  <si>
    <t>Conservation Society of Pohnpei</t>
  </si>
  <si>
    <t>Sydney Ports Corporation</t>
  </si>
  <si>
    <t>Franklin Harbour’s oyster farmers</t>
  </si>
  <si>
    <t>Great Barrier Reef Marine Park Authority</t>
  </si>
  <si>
    <t>Coles</t>
  </si>
  <si>
    <t>Carnegie Wave Energy Limited</t>
  </si>
  <si>
    <t>BioPower Systems Pty Ltd</t>
  </si>
  <si>
    <t>DP World</t>
  </si>
  <si>
    <t>Australian Maritime Safety Authority</t>
  </si>
  <si>
    <t>Port of Brisbane</t>
  </si>
  <si>
    <t>South East Trawl Fishing Industry Association</t>
  </si>
  <si>
    <t>SkySails/North Sails New Zealand Ltd</t>
  </si>
  <si>
    <t>Fishing companies Aotearoa Fisheries, Sanford and Sealord</t>
  </si>
  <si>
    <t>National Fisheries Development</t>
  </si>
  <si>
    <t>Sunergise</t>
  </si>
  <si>
    <t xml:space="preserve">Greenheart Project </t>
  </si>
  <si>
    <t>Bismarck Barramundi</t>
  </si>
  <si>
    <t>Secretariat of the Pacific Community</t>
  </si>
  <si>
    <t xml:space="preserve">all of the above </t>
  </si>
  <si>
    <t>Government of Kiribati</t>
  </si>
  <si>
    <t>Wildlife Conservation Society and Coral Reef Alliance</t>
  </si>
  <si>
    <t xml:space="preserve"> Marine and Environmental Research Institute of Pohnpei </t>
  </si>
  <si>
    <t>Australian Research Council</t>
  </si>
  <si>
    <t>Commonwealth Bank</t>
  </si>
  <si>
    <t>CVC REEF</t>
  </si>
  <si>
    <t xml:space="preserve">Ministry for Primary Industries, New Zealand Government </t>
  </si>
  <si>
    <t xml:space="preserve">Project still on-going. </t>
  </si>
  <si>
    <t>No formal monitoring has taken place. Anecdotal evidence shows that local communities are observing ecosystem benefits through stock recovery in neighbouring reefs. Poaching incidents are now rare and involve boats from other areas such as Yasawa or Lautoka rather than locals.</t>
  </si>
  <si>
    <t>No official monitoring program.  Anecdotal evidence shows the conservation agreement has been successful in protecting nesting leatherback females and their eggs. While there are occasional poaching incidents, previous to the project nearly all eggs and females were harvested.</t>
  </si>
  <si>
    <t>Biological monitoring results indicate that the project appears to be achieving its goal of protecting specific marine resources valuable for nutritional consumption and income. However, the sewing
project had less positive results, and ceased to operate.</t>
  </si>
  <si>
    <t>As a result of the new protected areas, wrasses, groupers, and other
depleted fish stocks are beginning to recover. The Kubulau program can demonstrate success on the basis of annual biological
monitoring efforts since 2004, conducted by staff from various conservation
organizations and trained community members. Socioeconomic monitoring was conducted in 2005 and replicated by WCS in 2007. These efforts suggest widespread satisfaction and support for the program, motivated by the benefits derived from dive-tag fees as well as the desire to  protect resources for the future.</t>
  </si>
  <si>
    <t>Although coral and sponge farming offer low-impact, potentially profitable strategies for income generation, it is unlikely that they are serving as major drivers of marine conservation. Overall, it seems that the farming is not expected to replace or even reduce fishing effort, thus it serves as a complement rather than substitute for fishing.</t>
  </si>
  <si>
    <t xml:space="preserve">The South East fishery has had success under the ITQ system, especially concerning its off-shore fleets. The off-shore fleets target only a single fish species per fleet which increases efficiencies.  Improvements to the fish stocks and the South East fishery are already evident which is encouraging in the early stages of implementation. </t>
  </si>
  <si>
    <t xml:space="preserve">While it is widely recognized that, on a reef-wide and even regional basis, the coral harvest is biologically sustainable, as the reef regenerates 100 times more coral than is harvested, it has become apparent that the TAC forms an insufficient and inconsequential harvesting guideline for several reasons.  In general, the current TAC is perceived to be too high, as well as not focused on the appropriate units for regulation.  </t>
  </si>
  <si>
    <t xml:space="preserve">More than 80 reefs have been patrolled and over 300 000 of the deadly coral predators have been culled. A major breakthrough for the programme was the development by James Cook University of a single injection cull method. Now a small single injection that produces an allergic reaction in the starfish, causing it to break apart and die within 24 hours, is used to cull the creature. It is estimated the new method has led to a two and a half fold increase in injection efficiency. The results have been outstanding; such as 27 000 starfish removed in just eight days at Arlington Reef and 9000 at Batt Reef, as well as 14 000 at Spitfire Reef near Cooktown.
</t>
  </si>
  <si>
    <t xml:space="preserve">Research on-going. </t>
  </si>
  <si>
    <t xml:space="preserve">Ongoing. </t>
  </si>
  <si>
    <t xml:space="preserve">Major reductions in accidental capture and by-catch of marine turtles, seals and sea lions, sea snakes, sea birds, dugong, whales, dolphins and sharks, whilst assisting industry to remain internationally competitive.
The development and adoption of fishery specific Environmental Management Systems, Codes of Practice and Codes of Conduct in many fisheries around Australia. 
Industry member participation in hands-on workshops and sea trials of new measures and gear as well as cooperatively producing best practice technical guides and handbooks.
Working in partnership with researchers, government agencies and industry associations – implementing new policies, regulations, guidelines, improved practices and new technologies (such as the marine pest prevention guidelines).
Major beach and coastal clean-ups with the collaboration of industry members.
Good working relationships with fishers, industry councils, associations and cooperatives as well as environmental and community groups around Australia.
Winning national and international awards for ground-breaking work.
</t>
  </si>
  <si>
    <t>After successfully operating for 12 months, the next step for the Project will be decommissioning. One of the aims of the Project was to demonstrate survivability of the CETO device over all four seasons. Successful commissioning and maintenance of the CETO units also meets a Project objective. Finally the data gathered can be used to validate CETO models and to feed directly into the design of the CETO 6
units. The CETO 6 Project at Garden Island is now in its detailed design phase. The CETO 6 Project at Garden
Island will draw valuable insights from this Project with detailed design expected to be completed by
mid-2016.</t>
  </si>
  <si>
    <t xml:space="preserve">Demonstration project still on-going. </t>
  </si>
  <si>
    <t xml:space="preserve">Too early to evaluate. </t>
  </si>
  <si>
    <t xml:space="preserve">In response to this situation, the Port of Brisbane Corporation has reduced its potable water use by more than 75% since January 2005. </t>
  </si>
  <si>
    <t xml:space="preserve">Initial results have only just started to com through. Snapper harvested with the PSH system have a 100% chance of survival if they’re fished from a depth of 0-20 meters.  For snapper taken from deeper water, from 20-90 meters, the survivability number is 79%. </t>
  </si>
  <si>
    <t>Sunergise’s installations have produced, to date, a total of 908 MWh of clean electricity and 613 tons of carbon dioxide offsets.</t>
  </si>
  <si>
    <t xml:space="preserve">Ship prototype currently being built. </t>
  </si>
  <si>
    <t xml:space="preserve">No official evaluation could be found. </t>
  </si>
  <si>
    <t>23 (estimated)</t>
  </si>
  <si>
    <t>1998-</t>
  </si>
  <si>
    <t>2002-</t>
  </si>
  <si>
    <t>2005-</t>
  </si>
  <si>
    <t>2011-</t>
  </si>
  <si>
    <t>An initial target of
$175,000 per year justifies closing 25% of PIPA to Annual Access licenses; an increase to $750,000 will extend this closure to US vessels that operate under a separate, long-term agreement that is due to expire in 2013.</t>
  </si>
  <si>
    <t>The Great Barrier Reef supports a modest coral harvest fishery, which generates about $427,000 (AUD) annually and provides an average gross income of $11,700 for its 34 coral harvest fishers</t>
  </si>
  <si>
    <t xml:space="preserve">Carnegie’s current installation of the Perth Wave Energy Project is providing diverse opportunities for 7 Australian-based contractors. </t>
  </si>
  <si>
    <t xml:space="preserve">Sails manufactured by North Sails New Zealand Ltd and the fabric is manufactured by a German company. </t>
  </si>
  <si>
    <t xml:space="preserve">Pole and line employment currently makes up around 70 of NFD’s 280 jobs. </t>
  </si>
  <si>
    <t>To date, 30 new jobs for Pacific Islanders were created, and more positions are added every quarter</t>
  </si>
  <si>
    <t xml:space="preserve">Estimated 14 people working on the project. </t>
  </si>
  <si>
    <t>The agreement is renewable every 12 months. The resort pays F$5000 annually for the renewal of the agreement.</t>
  </si>
  <si>
    <t>Turtle observer is paid 15 Solomon Islands Dollars (SBD) and the monitor is paid 10 SBD. 10 SBD per turtle is also placed in a community fund, managed
by a Board of community. A villager who finds a nest or tracks after the turtle has gone back to sea is paid 10 SBD, the monitor 10 SBD, and the community fund 10 SBD. If the nest successfully hatches  the initial reporter is paid 30 SBD, the monitor receives 10 SBD, and an additional 30 SBD is paid into the community fund.</t>
  </si>
  <si>
    <t>A dive tag can be purchased by an operator for F$30. In 2007 alone, 1,000 dive tags were purchased, generating F$30,000 in community funds.</t>
  </si>
  <si>
    <t>Coral farmers and productive sponge farmers receive about three or four payments per year, with each payment on the order of $50-300.</t>
  </si>
  <si>
    <t>The Australian Government has provided more than $7 million for two, 20-metre control vessels, research and development and the training and operation of diving teams.</t>
  </si>
  <si>
    <t>$16.9 million</t>
  </si>
  <si>
    <t>$AUS 20 million five-year finance from CEFC</t>
  </si>
  <si>
    <t>$52 million (NZ)</t>
  </si>
  <si>
    <t xml:space="preserve">The Madang government has set aside K160, 000 (US$41,000) for the project especially to assist the coastal villages to set up their own farms. </t>
  </si>
  <si>
    <t>The BST Adjustable Longline Oyster Farming System also helps to improve oyster growth and quality compared to standard oyster farming techniques.  Oysters have grown rapidly in the new system and are expected to reach market size in half the time that it would take in other systems.</t>
  </si>
  <si>
    <t>assisting industry to remain internationally competitive</t>
  </si>
  <si>
    <t>Designed to increase productivity</t>
  </si>
  <si>
    <t xml:space="preserve">Aimed at the protection of pristine ecosystems through replacing fishing revenue, this would not be applicable to the majority of  EU waters and fishing financial revenue structures. </t>
  </si>
  <si>
    <t xml:space="preserve">No - financial incentives might not work in more developed economies. </t>
  </si>
  <si>
    <t>Yes - diversification of income</t>
  </si>
  <si>
    <t xml:space="preserve">No - was not successful. </t>
  </si>
  <si>
    <t xml:space="preserve">No - crown of thorns starfish not a threat to reefs in the EU. </t>
  </si>
  <si>
    <t xml:space="preserve">Yes - international community providing money for preservation of resources. </t>
  </si>
  <si>
    <t xml:space="preserve">Yes - incentive payments to preserve resources. </t>
  </si>
  <si>
    <t xml:space="preserve">No - not successful. </t>
  </si>
  <si>
    <t xml:space="preserve">Yes - provision of alternative sustainable jobs. </t>
  </si>
  <si>
    <t xml:space="preserve">No </t>
  </si>
  <si>
    <t xml:space="preserve">Yes - extension work in the industry. </t>
  </si>
  <si>
    <t>Yes - fisheries</t>
  </si>
  <si>
    <t xml:space="preserve">Its installations include the largest solar power system to be installed at a resort island anywhere in the Pacific (Turtle Island resort in Fiji, which is now completely off diesel generation, relying on solar and batteries); and the largest solar power installation at a marina anywhere in the world (Port Denarau Marina in Fiji). </t>
  </si>
  <si>
    <t>Australasia and Asia</t>
  </si>
  <si>
    <t>Australasia and Asia - Example 1</t>
  </si>
  <si>
    <t>Australasia and Asia - Example 2</t>
  </si>
  <si>
    <t>Australasia and Asia - Example 3</t>
  </si>
  <si>
    <t>Australasia and Asia - Example 4</t>
  </si>
  <si>
    <t>Australasia and Asia - Example 5</t>
  </si>
  <si>
    <t>Australasia and Asia - Example 6</t>
  </si>
  <si>
    <t>Australasia and Asia - Example 7</t>
  </si>
  <si>
    <t>Australasia and Asia - Example 8</t>
  </si>
  <si>
    <t>Australasia and Asia - Example 9</t>
  </si>
  <si>
    <t>Australasia and Asia - Example 10</t>
  </si>
  <si>
    <t>Australasia and Asia - Example 11</t>
  </si>
  <si>
    <t>Australasia and Asia - Example 12</t>
  </si>
  <si>
    <t>Australasia and Asia - Example 13</t>
  </si>
  <si>
    <t>Australasia and Asia - Example 14</t>
  </si>
  <si>
    <t>Australasia and Asia - Example 15</t>
  </si>
  <si>
    <t>Australasia and Asia - Example 16</t>
  </si>
  <si>
    <t>Australasia and Asia - Example 17</t>
  </si>
  <si>
    <t>Australasia and Asia - Example 18</t>
  </si>
  <si>
    <t>Australasia and Asia - Example 19</t>
  </si>
  <si>
    <t>Australasia and Asia - Example 20</t>
  </si>
  <si>
    <t>Australasia and Asia - Example 21</t>
  </si>
  <si>
    <t>Australasia and Asia - Example 22</t>
  </si>
  <si>
    <t>Australasia and Asia - Example 23</t>
  </si>
  <si>
    <t>Australasia and Asia - Example 24</t>
  </si>
  <si>
    <t>Australasia and Asia - Example 25</t>
  </si>
  <si>
    <t>Australasia and Asia - Example 26</t>
  </si>
  <si>
    <t>Australasia and Asia - Example 27</t>
  </si>
  <si>
    <t>Australasia and Asia - Example 28</t>
  </si>
  <si>
    <t>Australasia and Asia - Example 29</t>
  </si>
  <si>
    <t>Australasia and Asia - Example 30</t>
  </si>
  <si>
    <t>Australasia and Asia - Example 31</t>
  </si>
  <si>
    <t xml:space="preserve">Kyocera Floating Solar PV Plant </t>
  </si>
  <si>
    <t>Eunomia - JH</t>
  </si>
  <si>
    <t>n/a</t>
  </si>
  <si>
    <t>Due to launch in FY2018</t>
  </si>
  <si>
    <t>Kyocera</t>
  </si>
  <si>
    <t>http://www.kyocerasolar.eu/poolcontent/eu/en/solar_electric_systems/news/2016/KYOCERA_TCL_Solar_Begins_Construction_on_13_7MW_Floating_Solar_Power_Plant.-cps-58178-files-19544-File.cpsdownload.tmp/160121_Press%20information_KYOCERA%20TCL%20Solar%20Begins%20Construction%20on%2013.7MW%20Floating%20Solar%20Power%20Plant.pdf</t>
  </si>
  <si>
    <t>In a joint venture, Kyocera Corporation and Century Tokyo Leasing Corporation have announced that Kyocera TCL Solar LLC has started construction on the world’s largest (13.7 MW) floating solar power plant on the Yamakura Dam reservoir, managed by the Public Enterprises Agency of Chiba Prefecture in Japan for industrial water service.</t>
  </si>
  <si>
    <t xml:space="preserve">Renewables </t>
  </si>
  <si>
    <t>Solar PV</t>
  </si>
  <si>
    <t xml:space="preserve">Century Tokyo Leasing Corporation </t>
  </si>
  <si>
    <t>Leasing Business</t>
  </si>
  <si>
    <t>Project is not due to launch until FY2018.</t>
  </si>
  <si>
    <t>Kyocera global employees: 68,000
Kyocera turnover in 2014/15: €11.74 billion</t>
  </si>
  <si>
    <t>Unclear at this stage</t>
  </si>
  <si>
    <t xml:space="preserve">The project is specific to renewable energy. </t>
  </si>
  <si>
    <t>End of South America Records</t>
  </si>
  <si>
    <t>End of Australasia and Asia Records</t>
  </si>
  <si>
    <t>Australasia and Asia - Example 32</t>
  </si>
  <si>
    <t>Rest of the World</t>
  </si>
  <si>
    <t>Black Sea</t>
  </si>
  <si>
    <t>Technical and administrative support for joint implementation of the Marine Strategy Framework Directive (MSFD) in Bulgaria and Romania - Phase 2</t>
  </si>
  <si>
    <t>Technology for Offshore Waste Management</t>
  </si>
  <si>
    <t>Fishing Village - Popasul Pescarilor (23 August, parcel L 188, lot 3)</t>
  </si>
  <si>
    <t>Tulcea Fish Exchange Market</t>
  </si>
  <si>
    <t>Recirculation system for production of blue-green algae</t>
  </si>
  <si>
    <t>Development of shellfish farm</t>
  </si>
  <si>
    <t>System for ship-generated waste collection and processing in the maritime Danube ports</t>
  </si>
  <si>
    <t xml:space="preserve">Creating the Fisheries Local Group  "Dobrogea Nord", Romania </t>
  </si>
  <si>
    <t xml:space="preserve">Creating the Fisheries Local Group  "Dobrogea Sud", Romania </t>
  </si>
  <si>
    <t>Creating the Fisheries Local Group  "Pomorie - Nessebar", Bulgaria</t>
  </si>
  <si>
    <t>Creating the Bulgarian Black Sea Association "Byala- Dolni - Avren", Bulgaria</t>
  </si>
  <si>
    <t>Creating the Fisheries Local Group  "Shabla - Kavarna - Balchik", Bulgaria</t>
  </si>
  <si>
    <t>Creating the Fisheries Local Group  "Primorsko - Sozopol - Tsarevo", Bulgaria</t>
  </si>
  <si>
    <t>Sustainable technologies for the production of biodegradable materials based on natural chitin-nanofibrils derived by waste of fish industry, to produce food grade packing - N-CHITOPACK</t>
  </si>
  <si>
    <t>Wastewater treatment sludge and residual marine biomass from Romanian Black Sea Coast as innovative bio-solid composite</t>
  </si>
  <si>
    <t>GeoEcoMar - DV</t>
  </si>
  <si>
    <t>MSFD Plan of Measures Romania</t>
  </si>
  <si>
    <t>green innovation</t>
  </si>
  <si>
    <t xml:space="preserve">eco-tourism, Dobrogea  </t>
  </si>
  <si>
    <t xml:space="preserve">fish market  </t>
  </si>
  <si>
    <t>renewable energy</t>
  </si>
  <si>
    <t>fisheries</t>
  </si>
  <si>
    <t xml:space="preserve">ship waste </t>
  </si>
  <si>
    <t>fisheries local action group (FLAG)</t>
  </si>
  <si>
    <t>biotechnology</t>
  </si>
  <si>
    <t>research and innovation in the Danube Region</t>
  </si>
  <si>
    <t>ship generated waste</t>
  </si>
  <si>
    <t>2008</t>
  </si>
  <si>
    <t>Dan Vasiliu - GeoEcoMar, Romania</t>
  </si>
  <si>
    <t>SC OIL DEPOL SERVICE SRL</t>
  </si>
  <si>
    <t>FLAG Dobrogea Sud (Romania)</t>
  </si>
  <si>
    <t>Directorate General for Fisheries - Management Authority for Operational Programme for Fisheries</t>
  </si>
  <si>
    <t>Eco-innovation Observatories</t>
  </si>
  <si>
    <t>Mr. Cristinel Pandrea (L.M.C. Srl)</t>
  </si>
  <si>
    <t>OIL DEPOL SERVICES Srl</t>
  </si>
  <si>
    <t>Maritime Danube Ports Administration Galati, Romania</t>
  </si>
  <si>
    <t>Danube Delta Biosphere Reserve Authority</t>
  </si>
  <si>
    <t>Association Grup Local Dobrogea Nord</t>
  </si>
  <si>
    <t>Association Grup Local Dobrogea Sud</t>
  </si>
  <si>
    <t>Municipality of Pomorie</t>
  </si>
  <si>
    <t>Municipality of Byala</t>
  </si>
  <si>
    <t>Municipality of Primorsko</t>
  </si>
  <si>
    <t>European Environment Agency</t>
  </si>
  <si>
    <t>http://www.oildepol.ro/eng/proiect02.html</t>
  </si>
  <si>
    <t>http://www.flagsud.ro</t>
  </si>
  <si>
    <t>http://www.ampeste.ro</t>
  </si>
  <si>
    <t>http://www.eco-innovation.eu</t>
  </si>
  <si>
    <t>www.oildepol,ro</t>
  </si>
  <si>
    <t>www,romanian-ports.ro/CODENAV/codenav_ro.htlm</t>
  </si>
  <si>
    <t>http://www.ddbra.ro/</t>
  </si>
  <si>
    <t>http://www.flagnord.ro/</t>
  </si>
  <si>
    <t>http://www.flagsud.ro/</t>
  </si>
  <si>
    <t>http://www.flag-pn.org/</t>
  </si>
  <si>
    <t>http://www.flag-byala.org/</t>
  </si>
  <si>
    <t>https://webgate.ec.europa.eu/fpfis/cms/farnet/flagsheet/flag-factsheet-bulgaria-shabla-kavarna-balchik</t>
  </si>
  <si>
    <t>http://www.flag-pst.org</t>
  </si>
  <si>
    <t>www.cordis.europa.eu/project/rcn/105848_en.htlm</t>
  </si>
  <si>
    <t>www.cordis.europa.eu/result/rcn/157202_en.html</t>
  </si>
  <si>
    <t>ec.europa,eu/environment/life/countries/index.htm</t>
  </si>
  <si>
    <t>http://eeagrants.org/project-portal/project_04-09/2008-115241</t>
  </si>
  <si>
    <t>2009</t>
  </si>
  <si>
    <t xml:space="preserve">Dan Vasiliu (representatives of GeoEcoMar) coordinated the activity of local experts (coming from different Romanian organisations) aiming at developing a common plan of measures (with Bulgaria) in accordance with the requirements of MSFD. The information related to those measures (including the creation of new jobs) were provided by the local experts group. Currently the measures' factsheets are not available either on the EEA webpage or the Romanian Ministry of Environment (all the measures will be uploaded on the site of Ministry of Environment, Water and Forest for the public consultation, probably in March-April 2016). </t>
  </si>
  <si>
    <t>Cuget Liber</t>
  </si>
  <si>
    <t>Tulcea City Council</t>
  </si>
  <si>
    <t>Executive Agency for Fisheries and Aquaculture, Bulgaria</t>
  </si>
  <si>
    <t>Group Spaces</t>
  </si>
  <si>
    <t>RODAX Impex Rrl</t>
  </si>
  <si>
    <t>GeoEcoMar</t>
  </si>
  <si>
    <t>Mira Telecom Srl</t>
  </si>
  <si>
    <t>Green Report</t>
  </si>
  <si>
    <t>http://eeagrants.org/project-portal/project/</t>
  </si>
  <si>
    <t>http://www.cugetliber.ro/stiri-politica-primarii-se-chinuiesc-sa-atraga-fonduri-dupa-care-vine-ani-si-ii-declara-incompatibili-223772</t>
  </si>
  <si>
    <t>http://www.ddbra.ro/media/Anexa1_Studiu de fezabilitate_Bursa de peste_2013.pdf</t>
  </si>
  <si>
    <t>http://oprsr.goverment.bg/?p=3820</t>
  </si>
  <si>
    <t>www.danube-navigation.eu/pages/projects/fleet</t>
  </si>
  <si>
    <t>https://webgate.ec.europa.eu/fpfis/cms/farnet/flagsheet/flag-factsheet-romania-tulcea</t>
  </si>
  <si>
    <t>https://webgate.ec.europa.eu/fpfis/cms/farnet/flagsheet/flag-factsheet-romania-dobrogea-north</t>
  </si>
  <si>
    <t>https://webgate.ec.europa.eu/fpfis/cms/farnet/flagsheet/flag-factsheet-romania-dobrogea-south</t>
  </si>
  <si>
    <t>https://webgate.ec.europa.eu/fpfis/cms/farnet/flagsheet/flag-factsheet-bulgaria-pomorie-nessebar</t>
  </si>
  <si>
    <t>https://webgate.ec.europa.eu/fpfis/cms/farnet/flagsheet/flag-factsheet-bulgaria-byala-dolni-avren</t>
  </si>
  <si>
    <t>https://webgate.ec.europa.eu/fpfis/cms/farnet/flagsheet/flag-factsheet-bulgaria-primorsko-sozopol-tsarevo-0</t>
  </si>
  <si>
    <t>www.rodax-impex.ro/en/research</t>
  </si>
  <si>
    <t>www.dancers-fp7.eu/contact/</t>
  </si>
  <si>
    <t>www.miratelecom.ro/en/elsys-life.html</t>
  </si>
  <si>
    <t>http://www.green-report.ro/ingrasamant-ecologic-din-alge-si-namol-rezidual-inventat-de-romani/</t>
  </si>
  <si>
    <t>The initiative is mainly related to the development of a plan of common measures (Romania and Bulgaria) according to the MSFD requirements. There are 3 common measures developed with regard the fishery in the MS Black Sea waters which include the creation  of new jobs in terms of control  necessary for ensuring their appropriate implementation. The measures will be subject to public consultation in Romania, most probably, in March-April 2016 and will be implemented starting with 2017 (January).</t>
  </si>
  <si>
    <t>The FLAG strategy aims to ensure the sustainable development of the Southern Dobrogea fisheries area, based on activities that take account of environmental issues, sustainable development, equal opportunities, social development, and the economic welfare of the area. More specifically the strategy focuses on:
- Adding value to fisheries products by developing areas for landing, unloading and trading raw fish, as well as fish processing units for producing traditional products;
- Strengthening the competitiveness of the FLAG Dobrogea South area;
- Creating alternative sources of income for fishermen and their families through workshops on making fishing tools and building fishing boats;
- Restructuring and redirecting economic activities through the promotion of eco-tourism (investments in tourism, infrastructure and services) in fisheries areas;
- Environmental protection aimed at maintaining the attractiveness of fisheries areas and improving their natural and architectural heritage.</t>
  </si>
  <si>
    <t>The FLAG strategy focuses on 4 key areas: improving quality life in Shabla, Kavarna, and Balchik fishing areas; creating new sustainable jobs and maintaining those existing; fostering innovation and skills.</t>
  </si>
  <si>
    <t xml:space="preserve">The FLAG strategy focuses on: increasing the productivity, competitiveness and value of the local fisheries sector; protecting the environment, promoting the sustainable use of fisheries and other natural resources, and preserving and developing the area's natural and architectural heritage; improving access to and the quality of basic public services; and creating employment alternatives for the local population. </t>
  </si>
  <si>
    <t>the project aimed at obtaining an bio-solid composite to be used as an innovative environmental non-conventional technology for agriculture</t>
  </si>
  <si>
    <t>National Agency for Fishery and Aquaculture - Romania</t>
  </si>
  <si>
    <t xml:space="preserve"> Romanian Environmental Protection Agency </t>
  </si>
  <si>
    <t>Ministry of Transport</t>
  </si>
  <si>
    <t>OIL DEPOL SERVICE S.R.L.</t>
  </si>
  <si>
    <t>S.C. CARMEN-TINA S.R.L.</t>
  </si>
  <si>
    <t xml:space="preserve">National Agency for Fisheries and Aquaculture </t>
  </si>
  <si>
    <t>ECO ALGAE Ltd. (Bulgaria)</t>
  </si>
  <si>
    <t>private compagny - L.M.C. Srl</t>
  </si>
  <si>
    <t xml:space="preserve">Ro-Pescador Association
</t>
  </si>
  <si>
    <t xml:space="preserve">FLAG Dobrogea North
</t>
  </si>
  <si>
    <t xml:space="preserve">FLAG Dobrogea South
</t>
  </si>
  <si>
    <t>Municipality of Shabla</t>
  </si>
  <si>
    <t>Rodax Impex Srl</t>
  </si>
  <si>
    <t>NIRD GeoEcoMar</t>
  </si>
  <si>
    <t>Ministry of Environment and Climate Change (Romania)</t>
  </si>
  <si>
    <t>Association for the Protection of Human and Environment for Sustainable Development in the World (ECOM), Constanta, Romania</t>
  </si>
  <si>
    <t>There are many activities subject to this measure: fisheries, coastal turism, marine recreation, transport/shipping, telecoms and communication,coastal protection, aquaculture, and public sector.</t>
  </si>
  <si>
    <t>Fisheries and Aquaculture</t>
  </si>
  <si>
    <t>Decontamination/greening and ecological reconstruction of lands polluted with oil products</t>
  </si>
  <si>
    <t>Deep-Sea Shipping, short-sea shipping, passenger ferry services</t>
  </si>
  <si>
    <t>Deep-Sea Shipping, short-sea shipping</t>
  </si>
  <si>
    <t>Inshore and Offshore fisheries</t>
  </si>
  <si>
    <t>Ministry of Environment, Water and Forests</t>
  </si>
  <si>
    <t>Danube Delta Biosphere Reserve Administration</t>
  </si>
  <si>
    <t>Municipality of Nessebar</t>
  </si>
  <si>
    <t xml:space="preserve">Municipality of Dolni Chiflik </t>
  </si>
  <si>
    <t>Municipality of Kavarna, Municipality of Balchik</t>
  </si>
  <si>
    <t>Municipality of Sozopol, Municipality of Tsarevo</t>
  </si>
  <si>
    <t xml:space="preserve">Ovidius University of Constanta </t>
  </si>
  <si>
    <t xml:space="preserve">The action hasn't started yet. The measures will be subject to public consultation in March-April 2016. Thus, the action has not been reported as successful or not. </t>
  </si>
  <si>
    <t xml:space="preserve">The action hasn't started yet. The measures will be subject to public consultation in March-April 2016. Thus, the action has not been reported yet as successful or not. </t>
  </si>
  <si>
    <t xml:space="preserve">The action is ongoing (the project will finish in April 2016). Thus, the action has not been reported yet as successful or not. </t>
  </si>
  <si>
    <t xml:space="preserve">The project has just finished, thus, the action has not been reported yet as successful or not. </t>
  </si>
  <si>
    <t xml:space="preserve">The action has not finished, thus, the action has not been reported yet as successful or not. </t>
  </si>
  <si>
    <t>No information available (in English) about the success of the action</t>
  </si>
  <si>
    <t>No information available (except economic ones)</t>
  </si>
  <si>
    <t>The action is still on going</t>
  </si>
  <si>
    <t>the action is still on going</t>
  </si>
  <si>
    <t xml:space="preserve">Yes (application for patenting the new bio solid product - developed) </t>
  </si>
  <si>
    <t>the actions aim with creating 6 new jobs for control operations in the Romanian coastal and marine waters (for a period of 6 years)</t>
  </si>
  <si>
    <t>the actions aim with creating 4 new jobs for control operations (for a period of 6 years)</t>
  </si>
  <si>
    <t>the actions aim with creating 2 new jobs for control operations (for a period of 6 years)</t>
  </si>
  <si>
    <t>the actions aim with creating 8 new jobs for control operations (for a period of 6 years)</t>
  </si>
  <si>
    <t>the action aims with creation of new 11 green jobs and preserving the 216 existing green jobs</t>
  </si>
  <si>
    <t>the action aims with creation of new 8 green jobs</t>
  </si>
  <si>
    <t xml:space="preserve">the action aims with creation of new 20 green jobs </t>
  </si>
  <si>
    <t xml:space="preserve">the action aimed at creation of new 13 green jobs </t>
  </si>
  <si>
    <t>the action has led to creation (and maintaining) of 15 - 20 new green jobs (divers)</t>
  </si>
  <si>
    <t>13 new green jobs is planned to be created</t>
  </si>
  <si>
    <t>7 FTE (FLAG staff contracted); the number of the new jobs created through the projects developed is stil unclear</t>
  </si>
  <si>
    <t>11 FTE (FLAG staff contracted); the number of the new jobs created through the projects developed is stil unclear</t>
  </si>
  <si>
    <t>10 FTE (FLAG staff contracted); the number of the new jobs created through the projects developed is stil unclear</t>
  </si>
  <si>
    <t>3 FTE (FLAG staff contracted); the number of the new jobs created through the projects developed is stil unclear</t>
  </si>
  <si>
    <t>6 FTE (FLAG staff contracted); the number of the new jobs created through the projects developed is stil unclear</t>
  </si>
  <si>
    <t>the number of potential new jobs created through the action related to the project (or developed based on the project results)  is unclear</t>
  </si>
  <si>
    <t>the number of potential new jobs created through this action  is unclear</t>
  </si>
  <si>
    <t>2017 - 2022</t>
  </si>
  <si>
    <t>2018 - 2023</t>
  </si>
  <si>
    <t>2015-2016</t>
  </si>
  <si>
    <t>2014-2016</t>
  </si>
  <si>
    <t>2012-2013</t>
  </si>
  <si>
    <t>the action has started in July 2014; current status - ongoing</t>
  </si>
  <si>
    <t xml:space="preserve">the action is planned to be carried out in the period 2014 - 2016. </t>
  </si>
  <si>
    <t>December 2010 - December 2014</t>
  </si>
  <si>
    <t>2012 - present</t>
  </si>
  <si>
    <t>2012-2014</t>
  </si>
  <si>
    <t>2013-2015</t>
  </si>
  <si>
    <t>2011-2014</t>
  </si>
  <si>
    <t>2008-2010</t>
  </si>
  <si>
    <t xml:space="preserve">The cost related only to the supplement of control staff in Romania is 450,000 Euro  (salaries and trainings), but the overall cost of the action is significant higher (see below) </t>
  </si>
  <si>
    <t xml:space="preserve">The cost related only to the supplement of control staff (salaries and trainings) is 300.000 Euro, but the overall cost of the action is significant higher (see below) </t>
  </si>
  <si>
    <t xml:space="preserve">The cost related only to the supplement of control staff (salaries and trainings) is 130,000 Euro, but the overall cost of the action is significant higher (see below) </t>
  </si>
  <si>
    <t xml:space="preserve">The cost related only to the supplement of control staff (salaries and trainings) is 575,000 Euro, but the overall cost of the action is significant higher (see below) </t>
  </si>
  <si>
    <t xml:space="preserve">1,340,617 Euro, out of which investment: 1,307,217 Euro.                                  Grant value: 541,500 Euro       </t>
  </si>
  <si>
    <t xml:space="preserve">690,000 Euro, out of which 200,000 Euro was the contribution of economic agent.                                    </t>
  </si>
  <si>
    <t xml:space="preserve">total cost of investment is ~5,500,000 Euro                                   </t>
  </si>
  <si>
    <t xml:space="preserve">total cost of investment is ~875,300 Euro (the approved grant was ~525,320 Euro                                  </t>
  </si>
  <si>
    <t xml:space="preserve">the initial cost was ~110,000 Euro (consisting of investment cost and personnel cost)                        </t>
  </si>
  <si>
    <t xml:space="preserve">1,988,817 Euro, out of which investment in equipment: 1.922.517 Euro.                                  Grant value: 950,500 Euro                      </t>
  </si>
  <si>
    <t>Total budget of the project was 11,130,000 Euro (2,790,000 Euro - state budget; 8,340,000 EU budget)</t>
  </si>
  <si>
    <t>Total budget of the action is was 19,136,883 Euro (14,352,662 Euro - EEF funds and  4,784,221 other public funds)</t>
  </si>
  <si>
    <t>Total budget of the action is was 3,500,00 Euro (2,625,000 Euro - EEF funds and  875,000 other public funds)</t>
  </si>
  <si>
    <t>Total budget of the action is was 3,199,950 Euro (2,399,962.5 Euro - EEF funds and  799,987.5 other national funds)</t>
  </si>
  <si>
    <t>Total budget of the action is was 3,600,000 Euro (2,700,250 Euro - EEF funds; 700,000 Euro - national funds and 704,000 Euro - private funds.</t>
  </si>
  <si>
    <t xml:space="preserve">Total budget of the action is was 3,589,850 Euro (2,692,387.5 Euro - EEF funds; 897,462.5 Euro - national/regional/local funds </t>
  </si>
  <si>
    <t xml:space="preserve">Total budget of the action is was 1,190,241 Euro (901,096.9 Euro - EU contribution) </t>
  </si>
  <si>
    <t xml:space="preserve">Total budget of the action is was 1,174,993.6 Euro (999,933 Euro - EU contribution) </t>
  </si>
  <si>
    <t xml:space="preserve">Total budget of the action is was 1,198,926 Euro (563,637 Euro - EU contribution) </t>
  </si>
  <si>
    <t xml:space="preserve">Total budget of the action it was 444,000 Euro (400,000 Euro - EU contribution) </t>
  </si>
  <si>
    <t xml:space="preserve">for moment, the profits associated to the action can not be assessed quantitatively </t>
  </si>
  <si>
    <t xml:space="preserve">The compagny planned to produce 43,200 kg blue-green in the first year and reach production of 111,888 kg in 2020 </t>
  </si>
  <si>
    <t>~ 100,000 Euro/year</t>
  </si>
  <si>
    <t>950,000 Euro</t>
  </si>
  <si>
    <t>400,000 Euro</t>
  </si>
  <si>
    <t>200,000 Euro</t>
  </si>
  <si>
    <t>700,000 Euro</t>
  </si>
  <si>
    <t>yearly cost of the action is ~70,000 Euro</t>
  </si>
  <si>
    <t>~ 60,000 Euro are the costs associated with the new jobs creation</t>
  </si>
  <si>
    <t>unclear for Romanian partner</t>
  </si>
  <si>
    <t>the budget for the Romanian partner - 98,833 Euro</t>
  </si>
  <si>
    <t>high</t>
  </si>
  <si>
    <t>probably high</t>
  </si>
  <si>
    <t>In Romania, the action will generate the first results (new jobs created) probably at the end of 2016 (training stages are necessary before the implementation of those measures planned in 2017)</t>
  </si>
  <si>
    <t>The action will generate the first results (new jobs created) probably at the end of 2016 (training stages are necessary before the implementation of those measures planned in 2017)</t>
  </si>
  <si>
    <t xml:space="preserve">The environmental pressures type are biological, physical and substance litter and energy, The action will generate the first results (new jobs created) probably at the end of 2016 (training stages are necessary before the implementation of those measures planned in 2017).                                        </t>
  </si>
  <si>
    <t xml:space="preserve">The action will generate the first results (new jobs created) probably at the end of 2016 (training stages are necessary before the implementation of those measures planned in 2018).                                        </t>
  </si>
  <si>
    <t xml:space="preserve">The action will generate the first results (new jobs created) probably at the end of 2016.                                     </t>
  </si>
  <si>
    <t xml:space="preserve">The action is part of the measure "Diversifying activities through the development of ecotourism in South Dobrogea fishing zone" developed by FLAG Dobrogea Sud within the National Programme for Fisheries 2007 -2013. The main objective of the measure is construction, extension, equipment and modernization of three eco-tourism facilities built or upgraded by 2015.            </t>
  </si>
  <si>
    <t xml:space="preserve">          </t>
  </si>
  <si>
    <t>The action is not funded through any EU or international programme</t>
  </si>
  <si>
    <t>The main objective of the action is to reduce the negative environmental impact caused by the river transport activities (in the lower Danube). The project was submitted within the Sectoral Operational "Transport Priority Axis 3" - "Modernization of transport sector in order to improve the environment, human health and passenger safety".</t>
  </si>
  <si>
    <t>The partnership includes more "actors": Tulcea County Council,  Black Sea Association of Saint George and Shark Association, and Sulina Council.</t>
  </si>
  <si>
    <t>The partnership includes more key actors: Local County Council of Constanţa, Maritime University from Constanța, S.C. Prezent S.R.L., “Ave Maria” Foundation, Topalu Town Hall, Fishery Organization of Producers from Ghindărești Cernavodă</t>
  </si>
  <si>
    <t>The partnership includes more key actors: 27 administrative-territorial units (ATU's), four Non-Governmental Organisations (NGOs), one individual and two private companies.</t>
  </si>
  <si>
    <t>The partnership includes more key actors: private companies and individual fishermen</t>
  </si>
  <si>
    <t>The partnership includes more key actors: Municipality of Avren, Fisheries Association "Saint Atanas 2008", Free Information Society Association.</t>
  </si>
  <si>
    <t>The partnership includes more key actors: local NGOs, private companies, fishermen's organisations of Kavarna, Balchik and Shabla and individuals fishermen.</t>
  </si>
  <si>
    <t>The partnership includes more key actors: local NGOs, private companies, fishermen's organisations and individuals fishermen.</t>
  </si>
  <si>
    <t>The project is not directly addressed to creation of new jobs, but the results of the project could lead to opportunities for new green jobs</t>
  </si>
  <si>
    <t>The project is not directly addressed to creation of new jobs, but the results of the project could lead to opportunities for new green jobs creation</t>
  </si>
  <si>
    <t>Black Sea - Example 1</t>
  </si>
  <si>
    <t>Black Sea - Example 2</t>
  </si>
  <si>
    <t>Black Sea - Example 3</t>
  </si>
  <si>
    <t>Black Sea - Example 4</t>
  </si>
  <si>
    <t>Black Sea - Example 5</t>
  </si>
  <si>
    <t>Black Sea - Example 6</t>
  </si>
  <si>
    <t>Black Sea - Example 7</t>
  </si>
  <si>
    <t>Black Sea - Example 8</t>
  </si>
  <si>
    <t>Black Sea - Example 9</t>
  </si>
  <si>
    <t>Black Sea - Example 10</t>
  </si>
  <si>
    <t>Black Sea - Example 11</t>
  </si>
  <si>
    <t>Black Sea - Example 12</t>
  </si>
  <si>
    <t>Black Sea - Example 13</t>
  </si>
  <si>
    <t>Black Sea - Example 14</t>
  </si>
  <si>
    <t>Black Sea - Example 15</t>
  </si>
  <si>
    <t>Black Sea - Example 16</t>
  </si>
  <si>
    <t>Black Sea - Example 17</t>
  </si>
  <si>
    <t>Black Sea - Example 18</t>
  </si>
  <si>
    <t>Black Sea - Example 19</t>
  </si>
  <si>
    <t>Black Sea - Example 20</t>
  </si>
  <si>
    <t>Black Sea - Example 21</t>
  </si>
  <si>
    <t>Black Sea - Example 22</t>
  </si>
  <si>
    <t>End of Black Sea Examples</t>
  </si>
  <si>
    <t>Baltic Sea</t>
  </si>
  <si>
    <t xml:space="preserve">Submariner project, Baltic </t>
  </si>
  <si>
    <t>BALTFIMPA project, Baltic</t>
  </si>
  <si>
    <t>Protection and Management of Coastal Habitats in Latvia</t>
  </si>
  <si>
    <t>Generation Balt, Baltic</t>
  </si>
  <si>
    <t>BothniaLNG, Sweden &amp; Finland</t>
  </si>
  <si>
    <t>Sustainable Shipping and Environment of the Baltic Sea region (SHEBA)</t>
  </si>
  <si>
    <t xml:space="preserve">TEN-T core ports, Finland </t>
  </si>
  <si>
    <t xml:space="preserve">Klaipeda LNG terminal, Lithuania </t>
  </si>
  <si>
    <t xml:space="preserve">Mobile Technological Handling Station, Port of Tallinn, Estonia </t>
  </si>
  <si>
    <t xml:space="preserve">Swinoujscie LNG Terminal, Poland </t>
  </si>
  <si>
    <t xml:space="preserve">LNG Ferries, Poland </t>
  </si>
  <si>
    <t xml:space="preserve">Dual fuel ferry, Poland </t>
  </si>
  <si>
    <t xml:space="preserve">Collecting ghost nets in the Baltic Sea, Poland and Lithuania </t>
  </si>
  <si>
    <t>biocide-free fouling release, Lithuania</t>
  </si>
  <si>
    <t>MARMONI - Innovative approaches for marine biodiversity monitoring and assessment of conservation status of nature values in the Baltic Sea, Latvia</t>
  </si>
  <si>
    <t>COASTLAKE – "Restoration of Bittern habitats in two coastal lakes in Latvia”</t>
  </si>
  <si>
    <t>Väinameri - restoration and management of semi-natural coastal grasslands and expansion of eco-tourism, Estonia
level of biodiversity of coastal flora and bird fauna</t>
  </si>
  <si>
    <t>INSPIRE: Integrating Spatial Processes  into Ecosystem Models, Estonia</t>
  </si>
  <si>
    <t>GEOILWATCH - Geopositional early warning system integration for disaster prevention in the Baltic Sea, Estonia</t>
  </si>
  <si>
    <t>FIISHVIEW - Assessing fish passages by the use of a robotic fish sensor and enhanced digital imaging, Estonia</t>
  </si>
  <si>
    <t>ZEB - Zero emissions in the Baltic Sea, Sweden</t>
  </si>
  <si>
    <t>Project (SUBMARINER), Zebra mussels cultivation perspectives in the Curonian lagoon, Lithuania</t>
  </si>
  <si>
    <t xml:space="preserve">Project (SUBMARINER), Microalgae cultivation perspectives in the Curonian Lagoon, Lithuania </t>
  </si>
  <si>
    <t>Project (SUBMARINER), Development of innovative technologies for wave energy production, Lithuania</t>
  </si>
  <si>
    <t>Project (SUBMARINER, AQUABEST) Blue mussels farming and meal production, Sweden</t>
  </si>
  <si>
    <t>Project, South Baltic Offshore Wind Energy Regions, Germany, Denmark, Sweden, Lithuania, Poland</t>
  </si>
  <si>
    <t>Project (ECODUMP), Sustainable location and management of offshore dumping sites in SE Baltic Region, Lithuania, Poland, Russia</t>
  </si>
  <si>
    <t>Project (SMOCS), Sustainable management of contaminated sediments, Sweden, Finland, Poland, Lithuania, Germany</t>
  </si>
  <si>
    <t>Research Competence Centre for Environment , Bioenergetics and Biotechnology, Latvia</t>
  </si>
  <si>
    <t>Introducing more selective fishing gears, Latvia</t>
  </si>
  <si>
    <t>Modern oily wastewater and waste treatment facilities' complex in the Freeport of Riga, Latvia</t>
  </si>
  <si>
    <t>Treatment of contaminated site from (historical) oil pollution in the Freeport of Ventspils with innovative treatment technology, Latvia</t>
  </si>
  <si>
    <t>Wave energy production in the Swedish west coast, Sweden</t>
  </si>
  <si>
    <t xml:space="preserve">LNG bunkering at Ports of Stockholm, Sweden </t>
  </si>
  <si>
    <t>Seal sock - a new by-catch reduction device, Finland</t>
  </si>
  <si>
    <t>Circulating nutrients by aquaculture - Baltic Sea based fish powder for fish feed in aquaculture, Finland</t>
  </si>
  <si>
    <t>Using (micro)algae oil as a feedstock for producing bio-fuel, BSR</t>
  </si>
  <si>
    <t>Mussel farming in Åland Islands for investigating nutrient removal and potential for aquaculture, Finland</t>
  </si>
  <si>
    <t>Use of innovative dredging method at Ports of Stockholm, Sweden</t>
  </si>
  <si>
    <t>Eunomia - RVB</t>
  </si>
  <si>
    <t>Eunomia - BL, AAPC-JV</t>
  </si>
  <si>
    <t>AAPC - JV</t>
  </si>
  <si>
    <t>AKTiiVS - KP</t>
  </si>
  <si>
    <t>AKTiiVS Ltd - KP</t>
  </si>
  <si>
    <t>AKTiiVS Ltd. - KP</t>
  </si>
  <si>
    <t>Enveco - MI</t>
  </si>
  <si>
    <t>SEI Tallinn-HT</t>
  </si>
  <si>
    <t>SEI Tallinn-HT, AKTiiVS Ltd. - KP</t>
  </si>
  <si>
    <t>BEF EE - LR</t>
  </si>
  <si>
    <t>Baltic marine development case studies</t>
  </si>
  <si>
    <t>Baltic green marine case studies</t>
  </si>
  <si>
    <t>Baltic sustainable marine projects</t>
  </si>
  <si>
    <t>Baltic global green marine initiatives</t>
  </si>
  <si>
    <t>Baltic local green marine initiatives</t>
  </si>
  <si>
    <t>Poland local green marine initiatives</t>
  </si>
  <si>
    <t xml:space="preserve">Poland fishing for litter </t>
  </si>
  <si>
    <t xml:space="preserve">Lithuania green marine case studies </t>
  </si>
  <si>
    <t>Innovative marine projects Latvia</t>
  </si>
  <si>
    <t>coastal environmental protection initiatives Latvia</t>
  </si>
  <si>
    <t>sustainable coastal tourism job creation case study Estonia</t>
  </si>
  <si>
    <t>sustainable fishing initiatives Estonia</t>
  </si>
  <si>
    <t>Innovative sustainable marine projects Baltic Sea</t>
  </si>
  <si>
    <t>Lithuania sustainable marine projects</t>
  </si>
  <si>
    <t>green ports</t>
  </si>
  <si>
    <t>green technologies</t>
  </si>
  <si>
    <t>environment friendly fishing gears</t>
  </si>
  <si>
    <t>innovative technologies ports</t>
  </si>
  <si>
    <t>Finland fishing by-catch safe</t>
  </si>
  <si>
    <t>searching through LUKE, blue economy</t>
  </si>
  <si>
    <t>Submariner interactive map http://www.submariner-project.eu/index.php?option=com_wrapper&amp;view=wrapper&amp;Itemid=388, Finland</t>
  </si>
  <si>
    <t>green ports, Ports of Stockholm</t>
  </si>
  <si>
    <t>2010 - 2013</t>
  </si>
  <si>
    <t>2012 - 2013</t>
  </si>
  <si>
    <t>2002 - 2006</t>
  </si>
  <si>
    <t>2011 - 2014</t>
  </si>
  <si>
    <t>2011-2012</t>
  </si>
  <si>
    <t>2014 - 2016</t>
  </si>
  <si>
    <t>2009-2012 (the mussels farming trials), 2012-2013 (the mussels meal production trials)</t>
  </si>
  <si>
    <t>2009-2012</t>
  </si>
  <si>
    <t>2010-2015</t>
  </si>
  <si>
    <t>2007-2014</t>
  </si>
  <si>
    <t>2007-2009</t>
  </si>
  <si>
    <t>2013-2014</t>
  </si>
  <si>
    <t>2011-2013</t>
  </si>
  <si>
    <t>2015-</t>
  </si>
  <si>
    <t>2006-2012</t>
  </si>
  <si>
    <t>01.03. 2011 – 31.12. 2011</t>
  </si>
  <si>
    <t>Keep</t>
  </si>
  <si>
    <t>IEEP</t>
  </si>
  <si>
    <t xml:space="preserve">Generation Balt </t>
  </si>
  <si>
    <t>Bothnia LNG</t>
  </si>
  <si>
    <t>SHEBA</t>
  </si>
  <si>
    <t>Green Ports</t>
  </si>
  <si>
    <t>Klaipėdos Nafta</t>
  </si>
  <si>
    <t>ESPO</t>
  </si>
  <si>
    <t>Green Marine Ltd</t>
  </si>
  <si>
    <t>Microalgae Project</t>
  </si>
  <si>
    <t>LNG World News</t>
  </si>
  <si>
    <t xml:space="preserve">European Biofuels Technology Platform </t>
  </si>
  <si>
    <t>Milieu Law and Policy Consulting</t>
  </si>
  <si>
    <t>PPG</t>
  </si>
  <si>
    <t>MARMONI Project Portal</t>
  </si>
  <si>
    <t>Pape Nature Park</t>
  </si>
  <si>
    <t>HELCOM</t>
  </si>
  <si>
    <t>BONUS</t>
  </si>
  <si>
    <t>BONUS (the joint Baltic Sea research and development programme for years 2010-2017)</t>
  </si>
  <si>
    <t>SUBMARINER project</t>
  </si>
  <si>
    <t xml:space="preserve">Olga Anne, Dmitrij Bugajev &amp; Judita Koreiviene, SUBMARINER project </t>
  </si>
  <si>
    <t xml:space="preserve">N. Blazauskas, SUBMARINER project </t>
  </si>
  <si>
    <t>SUBMARINER project, AQUABEST project</t>
  </si>
  <si>
    <t>South Baltic OFF.E.R</t>
  </si>
  <si>
    <t>Klaipeda University</t>
  </si>
  <si>
    <t>SMOCS project</t>
  </si>
  <si>
    <t>Green Port News</t>
  </si>
  <si>
    <t>Environment, Bioenergetics and Biotechnology Competence Centre Ltd</t>
  </si>
  <si>
    <t>Latvian State Institute of Agrarian Economics</t>
  </si>
  <si>
    <t>Freeport of Riga Authority</t>
  </si>
  <si>
    <t>SIA "EKO OSTA"</t>
  </si>
  <si>
    <t xml:space="preserve">The Port of Gothenburg </t>
  </si>
  <si>
    <t xml:space="preserve">Seabased AB </t>
  </si>
  <si>
    <t xml:space="preserve">Ports of Stockholm </t>
  </si>
  <si>
    <t>Sari Oksanen</t>
  </si>
  <si>
    <t>Markku Sandell</t>
  </si>
  <si>
    <t>Neste Oil</t>
  </si>
  <si>
    <t>Peter Granholm;  Eliecer Diaz and Patrik Kraufvelin</t>
  </si>
  <si>
    <t>Estonian Environmental Investment Centre (EIC)</t>
  </si>
  <si>
    <t>The German Federal Agency for Nature Conservation (BfN)</t>
  </si>
  <si>
    <t>Green Port (web portal)</t>
  </si>
  <si>
    <t>http://www.submariner-project.eu/index.php?option=com_content&amp;view=category&amp;layout=blog&amp;id=37&amp;Itemid=152</t>
  </si>
  <si>
    <t>http://www.keep.eu/search/show/40487</t>
  </si>
  <si>
    <t>http://www.ieep.eu/assets/901/GI_Case_Analysis_3_-_Coastal_Areas.pdf</t>
  </si>
  <si>
    <t>http://www.generationbalt.eu/about-us/</t>
  </si>
  <si>
    <t>http://www.bothnialng.eu/</t>
  </si>
  <si>
    <t>http://www.sheba-project.eu/index.php.de</t>
  </si>
  <si>
    <t>http://www.greenport.com/news101/Projects-and-Initiatives/baltic-ports-in-green-collaboration</t>
  </si>
  <si>
    <t>http://www.sgd.lt/index.php?id=lng&amp;L=1</t>
  </si>
  <si>
    <t>http://www.espo.be/images/stories/Publications/codes_of_practice/annex%201_good%20practices_version%201_october%202012-compressed.pdf</t>
  </si>
  <si>
    <t>http://www.recobaltic21.net/downloads/Public/Meetings/Workshop%20on%20financing%20opportunities/Presentations%20of%20the%20pilots/about_mtk_2012.pdf</t>
  </si>
  <si>
    <t>http://microalgae.weebly.com/</t>
  </si>
  <si>
    <t>http://www.greenport.com/news101/europe/legal-uncertainty-hinders-polish-port-development</t>
  </si>
  <si>
    <t>http://www.lngworldnews.com/construction-of-bc-ferries-first-lng-vessel-begins-in-poland/</t>
  </si>
  <si>
    <t>http://biofuelstp.eu/shipping-biofuels.html</t>
  </si>
  <si>
    <t>http://www.marelitt.eu/files/14255761140.pdf</t>
  </si>
  <si>
    <t>http://www.ppgpmc.com/Marine/Marine-Support/Case-Studies/Signposts/Baltija-Shipbuilding.aspx</t>
  </si>
  <si>
    <t>http://marmoni.balticseaportal.net/wp/project-outcomes/</t>
  </si>
  <si>
    <t>http://www.pdf-pape.lv/en/project-coastlake/2015/5-coastlake-restoration-of-bittern-habitats-in-two-coastal-lakes-in-latvia</t>
  </si>
  <si>
    <t>Väinameri Project</t>
  </si>
  <si>
    <t>https://portal.helcom.fi/meetings/HELCOM%20FISH-ENV%20FORUM%2010-2014-105/MeetingDocuments/4-1%20BONUS%20INSPIRE%20Project%20description.pdf</t>
  </si>
  <si>
    <t>http://www.bonusportal.org/projects/innovation_projects/geoilwatch</t>
  </si>
  <si>
    <t>http://www.bonusportal.org/projects/innovation_projects/fishview</t>
  </si>
  <si>
    <t>http://www.bonusportal.org/projects/innovation_projects/zeb</t>
  </si>
  <si>
    <t>http://submariner-project.eu/index.php?option=com_content&amp;view=article&amp;id=151:zebra-mussel-utilization-for-water-improvement-in-curonian-lagoon-lithuania&amp;catid=57&amp;Itemid=397</t>
  </si>
  <si>
    <t>http://www.submariner-project.eu/index.php?option=com_content&amp;view=article&amp;id=152:algae-uses&amp;catid=57&amp;Itemid=397</t>
  </si>
  <si>
    <t>http://www.submariner-project.eu/index.php?option=com_content&amp;view=article&amp;id=153:developing-wave-energy&amp;catid=57&amp;Itemid=397</t>
  </si>
  <si>
    <t>Lindahl, O. 2013: Mussel farming in the Baltic and the use of mussels for making feedstuff. SUBMARINER Report 8/2013.
Lindahl, O. 2013: Mussel meal production based on mussels for the Baltic Sea. Reports of Aquabest project 6/2013.</t>
  </si>
  <si>
    <t>http://www.southbaltic-offshore.eu/wind-energy-project-about.html</t>
  </si>
  <si>
    <t>http://corpi.ku.lt/ecodump/</t>
  </si>
  <si>
    <t>http://smocs.eu/</t>
  </si>
  <si>
    <t>http://www.greenport.com/news101/Projects-and-Initiatives/zero-emissions-ferry-fleet</t>
  </si>
  <si>
    <t>http://www.vbbkc.lv/?par-mums</t>
  </si>
  <si>
    <t>LVAEI (2015) "Report on investment opportunities in fishing vessels".</t>
  </si>
  <si>
    <t>http://rop.lv/lv/serviss/atkritumi-un-udeni/eko-osta.html</t>
  </si>
  <si>
    <t>http://ekoosta.lv/lv/par-eko-osta/preses-relizes/2013</t>
  </si>
  <si>
    <t>http://www.portofgothenburg.com/About-the-port/Sustainable-port/Onshore-power-supply-for-vessels-at-berth/</t>
  </si>
  <si>
    <t>http://www.seabased.com/en/about-seabased http://maritimaklustret.se/marinenergi/</t>
  </si>
  <si>
    <t>http://www.portsofstockholm.com/siteassets/trycksaker/ports_of_stockholm_meets_new_environmental_requirements_with_lng.pdf</t>
  </si>
  <si>
    <t>http://journals.plos.org/plosone/article?id=10.1371/journal.pone.0127510</t>
  </si>
  <si>
    <t>http://yle.fi/uutiset/silakkaa_ruokapoytaan_mutta_kirjolohena/8063180</t>
  </si>
  <si>
    <t>https://www.neste.com/en/algae-oil-promising-raw-material-renewable-diesel-%E2%80%93-neste-oil-ensures-its-supply-conditional</t>
  </si>
  <si>
    <t>http://www.aquabestproject.eu/media/10356/mussel_perspectives_web.pdf</t>
  </si>
  <si>
    <t>http://www.kik.ee/et/taotlejale/keskkonnaprogramm/rahastatud-projektid?searchname=&amp;selectprogram=17&amp;selectprogram2=&amp;selectyear=&amp;selectarea=&amp;page=3?searchname=&amp;selectprogram=17&amp;selectprogram2=&amp;selectyear=&amp;selectarea=&amp;page=4</t>
  </si>
  <si>
    <t xml:space="preserve">https://www.bfn.de/14008.html#c96644 </t>
  </si>
  <si>
    <t>http://www.greenport.com/news101/Products-and-Services/unique-dredging-method-at-stockholm</t>
  </si>
  <si>
    <t>not specified</t>
  </si>
  <si>
    <t xml:space="preserve">EC </t>
  </si>
  <si>
    <t>Anastasija Zaiko</t>
  </si>
  <si>
    <t>"Dienas Bizness"</t>
  </si>
  <si>
    <t>Jari Setälä, Markus Kankainen, Jouni Vielma, Jari Niukko, Antti Pitkämäki, Mari Saario, Sanna Ahvenharju, Anna Hillgren ja Paula Tommila</t>
  </si>
  <si>
    <t>Baltic EcoMussels project</t>
  </si>
  <si>
    <t>Estonian Marine Institute, University of Tartu</t>
  </si>
  <si>
    <t>PortStrategy (web portal)</t>
  </si>
  <si>
    <t>http://www.balticmaritime.eu/copenhagen/Conference%20Report%20Drivers%20for%20Blue%20Growth%20final%20.pdf</t>
  </si>
  <si>
    <t>http://www.bonusportal.org/files/3146/BiB_May_2014_packed.pdf</t>
  </si>
  <si>
    <t>http://www.jaunasis-tyrejas.lt/index.php?option=com_content&amp;view=article&amp;id=190%3Agyvieji-vandens-filtrai&amp;catid=18%3Amokslo-naujienos&amp;Itemid=57</t>
  </si>
  <si>
    <t>http://www.lvaei.lv/images/LANN/Investciju%20iespjas%20zvejas%20kuos.pdf</t>
  </si>
  <si>
    <t>http://www.atkritumi.lv/lv/zinas/20090409_01/</t>
  </si>
  <si>
    <t>http://www.db.lv/ipasums/ventspils-brivosta-nosledz-6-miljonu-eiro-verto-mulina-demontazu-425020</t>
  </si>
  <si>
    <t>https://jukuri.luke.fi/bitstream/handle/10024/531635/Itamerirehua%20kotimaisista%20kalavirroista%20loppuraportti.pdf?sequence=1</t>
  </si>
  <si>
    <t>http://www.submariner-project.eu/index.php?option=com_content&amp;view=category&amp;layout=blog&amp;id=60&amp;Itemid=400</t>
  </si>
  <si>
    <t>http://www.kurzemesregions.lv/userfiles/files/Baltic_EcoMussel_Final_Report.pdf</t>
  </si>
  <si>
    <t>http://www.sea.ee/public/dok/Agariku_kunstlik_kultiveerimine_lopparuanne.pdf</t>
  </si>
  <si>
    <t>http://www.thecrownestate.co.uk/media/450969/ei-km-ex-pc-noise-052012-esra-evaluation-of-systems-for-ramming-noise-mitigation-at-an-offshore-test-pile.pdf</t>
  </si>
  <si>
    <t>http://www.portstrategy.com/news101/port-operations/port-services/freeze-dredging</t>
  </si>
  <si>
    <t>May 2012</t>
  </si>
  <si>
    <t>conference report</t>
  </si>
  <si>
    <t xml:space="preserve">SUBMARINER has built the road for furthering environmentally friendly as well as economically appealing innovative uses within the Baltic Sea Region (BSR)  thus contributing toward its aim to become a model region for sustainable sea management. It has done so by focusing its efforts along three lines of activity:
Production of a Compendium: describing current and potential future marine uses by developing a comprehensive inventory of innovative sustainable uses, analysing the strengths, weaknesses, threats and opportunities to the Baltic Sea Region, assessing their environmental and socioeconomic impacts, estimating the market opportunities, assessing the availability and status of necessary technologies, and describing the gaps and obstacles in the legal framework.
Development of a Roadmap: recommending necessary policy steps to promote beneficial uses and mitigate against negative impacts, including suggested legal changes (e.g. spatial plans), environmental regulations and/or economic incentives.
Implementation of regional development activities: testing new uses in real conditions, conducting feasibility studies for new uses in specific areas, assessing technological and financial needs, estimating impacts on environmental and socioeconomic conditions, and evaluating specific legal constraints. </t>
  </si>
  <si>
    <t>Generation BALT is a cooperation of 18 partners: universities and maritime business associations from Germany, Poland, Sweden, Lithuania and the Kaliningrad Oblast.  Their goal is to boost the South Baltic maritime economy by match-making between high-profile job-seekers and employers in the maritime-related professions. In the long term, our partner universities want to be able to better adapt their curricula to the changes in the labour market.</t>
  </si>
  <si>
    <t>The BothniaLNG is a grouping to develop the market of liquefied natural gas (LNG) and to introduce LNG as a new energy source and fuel in the Bay of Bothnia region. The environmental aim is to reduce air pollution and GHG emissions of shipping.</t>
  </si>
  <si>
    <t xml:space="preserve">SHEBA brings together lead experts from the fields of ship emissions, atmospheric, acoustic and oceanic modelling, atmospheric and marine chemistry, marine ecology, environmental economics, social sciences, logistics and environmental law in order to provide an integrated and in-depth analysis of the ecological, economic and social impacts of shipping in the Baltic Sea and to support development of the related policies on EU, Baltic Sea region, national and local levels.
</t>
  </si>
  <si>
    <t>Three Finnish TEN-T core ports are working in collaboration with Ports of Stockholm and Viking Line to invest €8,100,000 in measures to reduce the environmental impact from shipping in the Baltic Sea.</t>
  </si>
  <si>
    <t xml:space="preserve">The MICROALGAE project sets out to provide innovative solutions for the use of microalgae cultivation systems for nutrients’ and micro pollutants’ removal in wastewater treatment coupled with biogas production. </t>
  </si>
  <si>
    <t>Poland’s first LNG import terminal, which is being built by Polskie LNG at the Port of Świnoujście. Also construction of a liquefied natural gas bunkering facility at Świnoujście, reads INEA’s statement.</t>
  </si>
  <si>
    <t>In March 2015, Stena Line launched the world’s first methanol powered ferry, the Stena Germanica, on the Kiel–Gothenburg route. The Stena Germanica’s fuel system and engines have been adapted in the Remontova shipyard Gdansk, Poland, in a collaboration between Stena Line and Wärtsilä. Dual fuel technology is used, with methanol as the main fuel, but with the option to use Marine Gas Oil (MGO) as backup.</t>
  </si>
  <si>
    <t>WWF Poland was approached by fishermen confronted to the problem of derelict fishing and willing to take action. A pilot project was conducted in 2011,  followed by a second project in 2012, also involving fishermen from Lithuania. The project included an awareness raising component. A map of ‘hooks’ present in the Baltic Sea has been created as part of the project. This map is an open and interactive database; sea users can report obstacles they encounter on the map, by entering their precise position. The aim of the database is to reduce the incidence of nets loss.</t>
  </si>
  <si>
    <t xml:space="preserve">The main aim of MARMONI was to develop innovative and ecosystem-based monitoring and assessment approaches based on a set of indicators for assessment of good environmental status and conservation status of marine biodiversity, and make these approaches suitable across different countries' legal frameworks </t>
  </si>
  <si>
    <t>COASTLAKE project aims to improve the conservation status of the Bittern Botaurus stellaris in Latvia and EU according to the framework for species conservation set by EU Species Action plan</t>
  </si>
  <si>
    <t>Its main goal is to restore and manage semi-natural coastal grasslands by introducing a beef cattle to the area ("green beef") as a main tool to manage grasslands and meadows, and at the same time promote coastal eco-tourism and handicraft traditional production.</t>
  </si>
  <si>
    <t>The main aim of the project is to develop the innovative observation data management system for marine information in the Baltic Sea region, in order to detect and monitor oil spills</t>
  </si>
  <si>
    <t>The main goal of this work is to provide a robust methodology which combines both the recent developments in biomimetic sensor technology and hydrodynamic imaging data in order to improve fish passibilty in tributaries to the Baltic Sea. </t>
  </si>
  <si>
    <t>In recent years offshore wind energy (OWE) has become a competitive alternative to fossil fuel, and the European Commission has consequently identified OWE to be of strategic importance for meeting the demands of the Kyoto protocol while reducing dependence on energy imports and ensuring long-term energy security. The main objective of the project is to promote development of new offshore wind parks by disseminating the information about OWE and its potentials, analysing key conditions and the state of the art of OWE in the South Baltic area, develop cross-border cooperation in the field (cross-border cooperation and successful business relationships of companies from all five South Baltic countries to initiate and strengthen these ties as a basis for a future strong offshore wind energy cluster).</t>
  </si>
  <si>
    <t>Current dumping practices have a negative impact on marine ecosystems and sediment balance in the coastal areas. The project was aiming at  establishment of proper management of existing dumping sites, development of new ecosystem based principles for location of the new sites (incl., identifying appropriate locations), testing the developed methodology in the pilot area of the Sventoji port in Lithuania and making recommendation to HELCOM on how to locate, monitor and manage the new dumping sites.</t>
  </si>
  <si>
    <t>In the Baltic Sea Regional project SMOCS the problem of sustainable management of contaminated sediments is addressed. The aim of the project is to provide support for dredging actions all around the Baltic Sea. The objective is reached through the development of guidelines for management of contaminated sediments, including sustainability assessment practices and decision support regarding the handling alternatives as well as treatment technologies.</t>
  </si>
  <si>
    <t>Scandlines is aiming to have its fleet of six hybrid ferries operating fully with zero emission batteries by 2018. The plug-in hybrid ferries can be charged by shore power and will run purely on battery power during the first and last 20-minute periods of the voyage. The batteries will then recharge during the middle part of the voyage when diesel engines will be used. There are already four hybrid ferries operating on the Puttgarden-Rodby route, and two larger hybrid vessels are being phased in on the Rockstock–Gedser route but these are not running optimally.
Scandline is a Danish-German ferry operator (with routs between Germany, Denmark, Sweden).</t>
  </si>
  <si>
    <t xml:space="preserve">Environment , Bioenergetics and Biotechnology Competence centre (CCEBB) was established in 2010 under the National support programme for Latvia Competence Centres. The aim of the programme is increasing competitiveness of businesses by facilitating cooperation of research and industry sectors in implementation of projects for industrial research, development of new products and technologies. At least 40 different industrial researches are expected to be carried out within 5 years in relation to (i) Biotechnologies, (ii) Bioenergetics, (iii) Environment, (iv) Chemical processing of biomass, (v) Nanotechnologies. </t>
  </si>
  <si>
    <t>Modern oily wastewater and waste treatment facilities' complex was built in territory of Freeport of Riga. When put in operation it was the most modern treatment facilities' complex in the Baltic Sea region. It is an innovative project - treatment is based on innovative biological treatment technology. Waste oil obtained from treatment process is processed and used for heating of the complex securing continuous facilities' operation cycle. The complex includes modern laboratory.
The complex serves the Freeport of Riga, the city of Riga and its region.
Services provided by the treatment facilities’ complex:
• Purification and treatment of: ballast waters, waters contaminated with oil products; effluents and drainage waters;
• Liquid fuel waste reclamation, including organic dissolvents; cleaning of the soil contaminated with oil products;
• Collection of waste oils and remains of oil products and other.</t>
  </si>
  <si>
    <t>A project “Dismantling of pier 1 in the Freeport of Ventspils” included action on treatment of contaminated site from (historical) oil pollution. The action aimed to eliminate significant source of (historical) oil pollution affecting docks/aquatorium of the port. The treatment was done by applying innovative technology developed in Latvia based on use of biodegradable detergent. Such technology was applied the first time in Latvia, and it was the largest such type of project.</t>
  </si>
  <si>
    <t>In 2000, the Port of Gothenburg was the first in the world to offer on shore power supply (OPS) with high-voltage. In 2011, a further step was taken towards cleaner shipping when Stena Line began operating a new facility OPS  for the company's new ferries used on the route to Germany. What is unique about this facility is that it transforms the standard frequency of 50 hertz for alternating current in Europe to 60 hertz, which the majority of vessels use as a system frequency. When berthed, ships require electricity to support activities like loading, unloading, heating and lighting and other onboard activities. Today, this power is generally provided by auxiliary engines that emit carbon dioxide (CO2) and air pollutants, affecting local air quality and ultimately the health of both port workers and nearby residents. The same holds for noise nuisance.</t>
  </si>
  <si>
    <t>In 2013 Viking Line introduced a completely new vessel into service, the m/s Viking Grace. The vessel is unique, as it is the world’s first large passenger ferry to run on lng. Viking Grace operates on the Turku – Stockholm route and LNG bunkering, the refilling of the vessel with fuel, takes place while she is at berth in Stockholm. lng bunkering of a full-size passenger ferry has never been done before. For this reason, logistics and safety procedures have been developed in close collaboration between aga, the supplier of the gas, Viking Line, who invested in the new vessel, Ports of Stockholm and the relevant authorities.</t>
  </si>
  <si>
    <t>The study tested the effectiveness of a new type of pinniped by-catch reduction device for fyke nets, called a seal sock. It  comprises a cylindrical net made of strong seal-proof netting attached to the roof of the fish chamber in a fyke net.
The seal sock is a by-catch reduction device that is designed to enable seals to have access to the surface to breathe while trapped inside the fyke net. The sock was initially developed and constructed by a Finnish fish trap manufacturer (Ab Scandi Net Oy). It was modified and tested with commercial fishermen.</t>
  </si>
  <si>
    <t xml:space="preserve">Production of fish powder made from Baltic Sea (Finnish) Herring to be used in domestic aquaculture. The idea is to utilise fish feed with nutrients recirculated from the Baltic Sea rather then importing nutrients to the region from the Atlantic.  Fish powder factory started to be built in 2015 by Salmonfarm Oy (http://salmonfarm.fi) and the plan was to  pilot it in 2015. </t>
  </si>
  <si>
    <t xml:space="preserve">Pilot testings of algae as a biofuel show that they yield per hectare can be many times the yield of traditional vegetable oils. Neste has grown algae itself and identified preferable species and has signed conditional take-off agreements with algae - companies. Aims are to have biofuels with lower greenhouse gas emissions.  
Biofuel producers have been interested in algae for several years now. Ideas have proceeded from the laboratory to field tests, and lately to small-scale pilot testing facilities. Commercial production can start in the near future. </t>
  </si>
  <si>
    <t>Using mussels for water quality remediation in the Åland Islands at a former fish farm site. This research was conducted as part of the Baltic EcoMussels project. 
The farm was established in 2005 by a fisherman with help of the Provincial Government of Aland and the European Union. The farm was established for research not for business. In 2008 4 tons of mussels were harvested. 
In 2010 Aland Governmenr chose to establish a bigger farm. Such was set up using SMART FARM equipment. In 2012 it was planned to harvest approx. 40-50 tons of mussels.
According to reserach under the farm the mussel effect increases transparency in the water and the biodiversity of animals at this scale.</t>
  </si>
  <si>
    <t>To  assess the possibilities of cultivating red algea in Väinameri, and its impact to marine environment. Assessment was done by the Estonian Marine Institute. The project was initiated by the private company Vormsi Agar Ltd. who wants to start with the artificial cultication of red agri for economic purposes. The company started with testing the artificial cultivation of F. lundbricalis in the eastern part of Väinameri in 2014. In the frame of the EIC financed project several field works were carried out to assess the possibility of artificial cultivation of red algea, what products can be produced form this agrea, and what are the possible environmental impacts caused by the artifical cultivation (including positive effects such as decresing euthophication).</t>
  </si>
  <si>
    <t>The research project tested various new noise reduction systems designed to mitigate the spread of ramming noise when installing foundations for offshore wind farms. The initiative aims to protect porpoises during the construction of offshore wind power plants.</t>
  </si>
  <si>
    <t>The Ports of Stockholm has become one of the first in the world to use a novel method of dredging – freeze dredging – to extend a quay at Frihamnen. Freeze dredging is performed by lowering large cast iron plates down onto the bottom. To extend the quay, there is a need to go deep and dredge the bottom which enables separation of the upper, more contaminated layer from the underlying purer material without clouding the water. The frozen bottom material can then be used for landfill in as environmentally friendly a way as possible.
The freeze dredging has also been undertaken in Hällevik Harbour in the south of Sweden, where the method was chosen by the municipality for its cost-effective and environmental benefits. Since Hällevik Harbour is a Blue Flag marina with high environmental standards, finding an effective dredging method which guarantees minimum negative impact was a top priority.</t>
  </si>
  <si>
    <t>Regional</t>
  </si>
  <si>
    <t>Maritime Institute in Gdańsk</t>
  </si>
  <si>
    <t>Helsinki Commission</t>
  </si>
  <si>
    <t xml:space="preserve"> Faculty of Biology of the University of Latvia.</t>
  </si>
  <si>
    <t>University of Rostock</t>
  </si>
  <si>
    <t>The Baltic Institute of Finland</t>
  </si>
  <si>
    <t>IVL Swedish Environmental Research Institute</t>
  </si>
  <si>
    <t>Viking Line</t>
  </si>
  <si>
    <t>Klaipedos Nafta AB</t>
  </si>
  <si>
    <t>Port of Tallinn</t>
  </si>
  <si>
    <t>Tallinn University of Technology</t>
  </si>
  <si>
    <t>Polskie LNG</t>
  </si>
  <si>
    <t>BC Ferries</t>
  </si>
  <si>
    <t>Stena Line</t>
  </si>
  <si>
    <t xml:space="preserve">WWF Poland </t>
  </si>
  <si>
    <t xml:space="preserve">PPG Protective and Marine Coatings </t>
  </si>
  <si>
    <t>Baltic Environmental Forum -  Latvia</t>
  </si>
  <si>
    <t>Latvian Fund for Nature</t>
  </si>
  <si>
    <t>WWF - Sweden</t>
  </si>
  <si>
    <t>IVL Swedish Environmental Institute</t>
  </si>
  <si>
    <t>Klaipeda University Coastal Research and Planning Institute</t>
  </si>
  <si>
    <t>Royal Swedish Society of Sciences (author of the publications). Many actors (research, governmental) involved in the activities.</t>
  </si>
  <si>
    <t>Rostock Business and Technology Development GmbH (lead partner)</t>
  </si>
  <si>
    <t>Swedish Geotechnical Institute</t>
  </si>
  <si>
    <t>Scandlines</t>
  </si>
  <si>
    <t>Fishermen (coastal and open see fisheries)</t>
  </si>
  <si>
    <t>Freeport of Ventspils</t>
  </si>
  <si>
    <t>University of Eastern Finland</t>
  </si>
  <si>
    <t>SalmonFarm Oy</t>
  </si>
  <si>
    <t>Åland Government</t>
  </si>
  <si>
    <t>Vormsi Agar Ldt.</t>
  </si>
  <si>
    <t>Companies: RWE Offshore Logistics Company (OLC) GmbH (lead partner of the project), Bard Engineering, DONG Energy, EnBW Erneuerbare Energien, E.ON Climate Renewables, EWE ENERGIE, Stadtwerke München (SWM), Vattenfall Europe</t>
  </si>
  <si>
    <t>FriGeo (company developing the technology and carrying out the dredging works).</t>
  </si>
  <si>
    <t>Marine protection</t>
  </si>
  <si>
    <t>Biodiversity Protection</t>
  </si>
  <si>
    <t>Industrial Research</t>
  </si>
  <si>
    <t>Biomass</t>
  </si>
  <si>
    <t>Bioenergetics, Biotechnology</t>
  </si>
  <si>
    <t>Fish feed production</t>
  </si>
  <si>
    <t>Ports in Finland and Stockholm</t>
  </si>
  <si>
    <t>Swedish Rural Economy and Agricultural Societies</t>
  </si>
  <si>
    <t>Rural Support Service, Ministry of Agriculture</t>
  </si>
  <si>
    <t xml:space="preserve">SIA "EKO OSTA" </t>
  </si>
  <si>
    <t>Association of legal entities, including among other SIA "Eko osta", AS "BAO" and SIA "Ambervivus” (partners responsible for the treatment action).</t>
  </si>
  <si>
    <t>Uppsala University</t>
  </si>
  <si>
    <t>Aga</t>
  </si>
  <si>
    <t>Finnish Environment Institute – SYKE (SUBMARINER project)</t>
  </si>
  <si>
    <t>Novia University of Applied Sciences (a partner in Baltic EcoMussels project, Finland)</t>
  </si>
  <si>
    <t xml:space="preserve">ITAP – Institute for Technical and Applied Physics. </t>
  </si>
  <si>
    <t>Ports of Stockholm</t>
  </si>
  <si>
    <t>Processing industry</t>
  </si>
  <si>
    <t>Waste management (collection, processing and management of hazardous waste)</t>
  </si>
  <si>
    <t>Restoration of contaminated sites</t>
  </si>
  <si>
    <t xml:space="preserve">Supplier of industrial gases and equipment. </t>
  </si>
  <si>
    <t>Abundance of typical species increased, abundance and vitality of invasive species decreased. Overall, the representativeness of habitats of Community importance was increased, typical species structure of habitat recovered. Infrastructure for visitors has led to the recovery of vegetation and increase of biodiversity value of habitats. Planning on species and habitats
ensures the long-lasting sustainable development in project area.</t>
  </si>
  <si>
    <t xml:space="preserve">The training programme run by Generation Balt gained positive feedback from attendees but the overall programme was not assessed. </t>
  </si>
  <si>
    <t xml:space="preserve">project on-going </t>
  </si>
  <si>
    <t>Project on-going</t>
  </si>
  <si>
    <t>on-going</t>
  </si>
  <si>
    <t>Project ongoing</t>
  </si>
  <si>
    <t>build is ongoing</t>
  </si>
  <si>
    <t xml:space="preserve">Yes - the new product has a host of performance and environmental benefits. </t>
  </si>
  <si>
    <t>Unclear - project due to finish in December 2016.</t>
  </si>
  <si>
    <t>This was a piece of research to investigate the benefits of zebra mussel farming in the Curonian lagoon - it might lead to the development of zebra mussel farms in the region to act as water purification systems and reduce eutrophication of the Baltic sea along with new farming opportunities associated with production of biomass to be used as organic fertilizers or feedstuff.</t>
  </si>
  <si>
    <t>Yes. Developments in the lab and field tests showed that longitudinal generations is very attractive solution for small scale wave energy conversion systems - stand alone, attached or combined with other installations at the sea and to the shore. The converters are compact and efficient. Proposed technical solutions and especially the generator have proved their potential to be used for development of low cost and high capacity energy devices in the low energy basins as well as in existing wave energy concepts known worldwide.</t>
  </si>
  <si>
    <t>The different mussel farm trials carried out in the Baltic Sea have shown that it is possible to farm mussels up to about the Åland archipelago. Further to the north the salinity becomes too low for the growth of the mussels. Farming techniques and equipment should take into account environmental conditions (e.g. ice) and specific of characteristics of mussels (small and fragile).
For producing mussels meal it is concluded that the lysis process for making mussel meal makes it possible to process Baltic mussels.</t>
  </si>
  <si>
    <t>The project outcomes (studies, tools) will support development and competitiveness of South Baltic Offshore Wind Industry.</t>
  </si>
  <si>
    <t>Yes. The project prepared detailed guideline for proper location and recommendations for adequate management of dumping sites including their monitoring strategy to be used as a decision support tool among relevant organizations. Achieved results have been communicated to HELCOM in order to have a Baltic Sea wide importance and application.</t>
  </si>
  <si>
    <t>The guide on sustainable management of contaminated sediments prepared during the project will help to prevent pollution of marine environment.</t>
  </si>
  <si>
    <t>Yes. 4 hybrid ferries are in operation already on the Puttergarden-Rodby route from Denmark to the north coast of Germany. This is said to reduce CO2 emissions by 15% when fully implemented.</t>
  </si>
  <si>
    <t>At least 40 different industrial researches are expected to be carried out within 5 years. 
The following industrial researches have been implemented and initiated already:
• Technology for production of biogas from biomass;
• Biosafety in laboratories at specially arranged workstations for carrying out DNA and RNA tests;
• Facilities of technologies for anaerobic co-fermentation of sewage sludge and other organic substances;
• Research of non-reflective and impact-resistant coating technology on glass surfaces;
• Biological treatment of water containing pharmacy products and oil compounds.</t>
  </si>
  <si>
    <t>No.
Only 1 marine fishing vessel used this public funding opportunity to increase selectivity of fishing gears. Thus it is concluded overall that fishermen have not made investments in increasing selectivity of fishing gears or changing the gears. Among the reasons – inefficiency of available technological solutions, too high costs of effective technological solutions. At the same time it is concluded for the next EFMF planning period (2014-2020) that coastal fishermen need new and innovative fishing gears that could be effective to save catch from wild predators (e.g. seals) and financial support would be needed (otherwise the costs are too high).</t>
  </si>
  <si>
    <t>Yes. The facilities planned to serve treatment of 50 000 m3 of contaminated waters in Freeport of Riga, the city of Riga and its region per year. It is said that the plans are achieved. Maximal capacity is up to 200 000 m3 of waters contaminated with oil products per year.</t>
  </si>
  <si>
    <t>New more stringent rules are being implemented in the Baltic Sea area due to the designation of The Baltic Sea as a sensitive Emission Control Area (ECA), and in addition e.g. restriction of sulphur content in fuels from 2015. Natural Gas, complies with the new regulations and has many environmental advantages. LNG releases almost no sulphur and nitrogen emissions are 85 percent less than traditional vessel fuels. LNG also has zero particle emissions and carbon dioxide emissions are around 20 to 30 percent lower. LNG is a vessel fuel with great potential.</t>
  </si>
  <si>
    <t>All the by-caught seals were dead in the fyke nets without a seal sock, whereas 70% of ringed seals and 11% of grey seals survived when the seal sock was used. The seal sock proved to be effective in reducing the by-catch mortality of ringed seals, but did not perform as well with grey seals.</t>
  </si>
  <si>
    <t>Theoretically successful, but no results found on success of the pilot.</t>
  </si>
  <si>
    <t>Yes.
SUBMARINER project: In our experiments in the sea, some cold water micro algae species showed high growth rates and produced large amount of lipids, suitable for biofuel production.
Neste Oil: "At present, people are expectant: who will make the next step and start commercializing the production [of algae oil and bio-fuel]? We may only need a single company that could make the large investment. That would improve trust and give a nudge forwards for the entire sector."</t>
  </si>
  <si>
    <t xml:space="preserve">Yes.
As part of the Baltic EcoMussels project research was conducted to investigate the benefits of mussel farming in the Åland Islands - it might lead to the development of mussel farms in the region which may help to create sustainable jobs as an alternative to fish farming which is more polluting. </t>
  </si>
  <si>
    <t>Yes, it provided major impetus to both the phenomenon of hydro sound, which has so far hardly been studied at all, and for the development of noise mitigation systems. The most important findings of the ESRa project were already presented in workshops to the manufacturers of the noise mitigation systems and the relevant approving authority.</t>
  </si>
  <si>
    <t xml:space="preserve">Yes.
There was no need for any arrangements on the pier to take care of any contaminated leaching water. All the material that was removed by freeze dredging could be transported to the recycling site in solid form. During the operation, turbidity was measured around the dredging site, showing that compared with open water conditions, turbidity was slightly elevated both inside and outside the silt curtains – but levels varied regardless of freeze dredging. Overall, turbidity was very low both inside and directly outside the silt curtain. Based on the presented data, the environmental authorities concluded that freeze dredging could be done without environmental curtains.
In all, 1,855 cu m of sediments was removed from the bottom of the harbour basin taking the depth down from 9 metres to 10.5 metres. The quay is extended by 80m to make more area available for cruise traffic. </t>
  </si>
  <si>
    <t>1 permanent but not FTE, 14 temporary</t>
  </si>
  <si>
    <t>minimum 5</t>
  </si>
  <si>
    <t>100 people from new co-operation created</t>
  </si>
  <si>
    <t xml:space="preserve">~ 40 + </t>
  </si>
  <si>
    <t>1 part-time employed fisherman (for the SMART FARM at Aland)</t>
  </si>
  <si>
    <t>2014 - 2018</t>
  </si>
  <si>
    <t>2014 - 2017</t>
  </si>
  <si>
    <t>2010-2012</t>
  </si>
  <si>
    <t>The project is funded by the Baltic Sea Region Programme 2007-2013. It has a total budget of €3.6 million, of which €2.8 million are ERDF co-finance and €0.8 million are partners’ contributions.</t>
  </si>
  <si>
    <t>50% support for motorways of the seas project</t>
  </si>
  <si>
    <t>Share of the BONUS funding: € 476,958</t>
  </si>
  <si>
    <t>Share of the BONUS funding: EUR 448 723</t>
  </si>
  <si>
    <t>Fishing vessels (by their size, tonnage, age etc.) using the public funding scheme.</t>
  </si>
  <si>
    <t>30-40 Million Kg Herring or Sprat will be received at the factory to ground</t>
  </si>
  <si>
    <t xml:space="preserve">Information for the SMART FARM at Aland: inputs, costs, investments, revenues. </t>
  </si>
  <si>
    <t xml:space="preserve"> €3.6 million</t>
  </si>
  <si>
    <t>Total budget: €1,666,151, EU LIFE contribution: €1,192,201, Participant contribution: €182,375, Other sources: €291,574</t>
  </si>
  <si>
    <t xml:space="preserve">TEN-T proposal submitted </t>
  </si>
  <si>
    <t>Funded through FP7</t>
  </si>
  <si>
    <t>€8,100,000 invested by the partners,  EU-funding from the Connecting Europe Facility programme up to a maximum of €2,650,000</t>
  </si>
  <si>
    <t xml:space="preserve">EUR 34.8 million. </t>
  </si>
  <si>
    <t>€3.4 million</t>
  </si>
  <si>
    <t>BONUS funding of €500,000</t>
  </si>
  <si>
    <t>Scandlines had invested over €25m on green technologies on the ferries on the Puttergarden-Rodby route from Denmark to the north coast of Germany.</t>
  </si>
  <si>
    <t>Funded by Federal Ministry for the Environment, Nature Conservation and Reactor Safety, budget not known</t>
  </si>
  <si>
    <t xml:space="preserve">Made the gas industry more competitive, as previously Gazprom was the sole supplier to Lithuania for LNG. </t>
  </si>
  <si>
    <t>Important locally</t>
  </si>
  <si>
    <t>Significant</t>
  </si>
  <si>
    <t>Unclear - likely to be minimal.</t>
  </si>
  <si>
    <t>Yes (aim of the program is to  increasing competitiveness of businesses by facilitating cooperation of research and industry sectors in implementation of projects for industrial research, development of new products and technologies).</t>
  </si>
  <si>
    <t xml:space="preserve">Yes - modelling of this kind could be used to trace back to sourced of pollution for preventative measures. </t>
  </si>
  <si>
    <t xml:space="preserve">Yes potentially. </t>
  </si>
  <si>
    <t>Yes, indicators developed to be fully suitable across different EU members (Estonia, Latvia, Finland and Sweden)</t>
  </si>
  <si>
    <t>Yes.
Concerning mussels farming, replicable in other locations of the Baltic Sea from south to Åland archipelagos with appropriate environmental conditions.</t>
  </si>
  <si>
    <t>Probably Yes</t>
  </si>
  <si>
    <t>Replicability affected by character of the sea (water depth and transparency) as well as construction of fishing gear needed for specific targeted fish species. (http://www.balticseaportal.net/media/upload/File/Deliverables/Action%20reports/D1_final_report.pdf)</t>
  </si>
  <si>
    <t>Yes.
Not all types of algae are suitable for fuel production. However, there are many of good alternatives.</t>
  </si>
  <si>
    <t>Unsure - rather location specific, it is a specific form of red algae (loose form) that occurs only in Väinameri, Estonia</t>
  </si>
  <si>
    <t xml:space="preserve">This is a multi-sector project. </t>
  </si>
  <si>
    <t xml:space="preserve">Yes -with other such as renewable energy, coastal tourism overlap with MPAs </t>
  </si>
  <si>
    <t xml:space="preserve">No - the principle could be applied to water-based pollution as well. </t>
  </si>
  <si>
    <t xml:space="preserve">Yes - also oil containing waste on fishing vessels. </t>
  </si>
  <si>
    <t xml:space="preserve">No - LNG is probably not suitable for use in other sectors as a fuel. </t>
  </si>
  <si>
    <t xml:space="preserve">Yes - recreational shipping and fishing. </t>
  </si>
  <si>
    <t xml:space="preserve">No. </t>
  </si>
  <si>
    <t xml:space="preserve">Yes (where treatment of contaminated sites (soil) from oil pollution is necessary). </t>
  </si>
  <si>
    <t>Potentially yes.</t>
  </si>
  <si>
    <t xml:space="preserve">This joint project includes preparations and construction of waste water reception facilities and installations to enable ro-ro and ro-pax ferries to connect to onshore power supply. It also includes planning for reception of scrubber sludge and LNG bunkering. </t>
  </si>
  <si>
    <t xml:space="preserve">The MTK was built in cooperation with the engineers of Sweden, Germany and several other leading EU industrial countries, Environmental Investment Centre (KIK) and EU Structural Fund. Green Marine were the customer and bought the MTK. </t>
  </si>
  <si>
    <t>EUR 474 906 funding from the BONUS programme, 2014 - 2017</t>
  </si>
  <si>
    <t>Environmental Pressure addressed: None directly, but indirectly it provides insight of the environmental status of marine habitats and ecosystems, and therefore raises awareness which could lead to political changes, addressing a wide range of environmental issues</t>
  </si>
  <si>
    <t>Actions are at research and testing stage. Would create environmental benefits (nutrient uptake) and jobs (in aquaculture, processing industry) when transferred into economic activities. 
Costs of actions are not available from the literature sources, actions have been carried out as part of various projects and actions, costs would need to be investigated.
On Policy Instruments, it is recommended that mussel farmers are paid for the environmental service they provide to society through recycling nutrients from sea to land. This way mussels’ meal can be produced at prices paid by feed market. It is noted that Swedish governmental authorities have been working on such a proposal.</t>
  </si>
  <si>
    <t>Among the project's objectives is support more and better jobs in the South Baltic Offshore Wind Industry.</t>
  </si>
  <si>
    <t>There is a need to work on developing shore-based charging infrastructure.</t>
  </si>
  <si>
    <t>An example when policy support instrument was not successful.</t>
  </si>
  <si>
    <t>For example ecolabel of the Marine Stewardship Council (MSC) is granted to fisheries that follow the sustainable fishery standards of the MSC. The study introduces a novel and inexpensive tool, a seal sock, for mitigating by-catch of seals in coastal fyke net fisheries. In addition, the seal sock provides a practical and ethical method for the selective removal of seals repeatedly visiting fyke nets in areas where high seal abundance causes substantial losses to fisheries.</t>
  </si>
  <si>
    <t>End of Baltic Sea Examples</t>
  </si>
  <si>
    <t>Baltic Sea - Example 1</t>
  </si>
  <si>
    <t>Baltic Sea - Example 2</t>
  </si>
  <si>
    <t>Baltic Sea - Example 3</t>
  </si>
  <si>
    <t>Baltic Sea - Example 4</t>
  </si>
  <si>
    <t>Baltic Sea - Example 5</t>
  </si>
  <si>
    <t>Baltic Sea - Example 6</t>
  </si>
  <si>
    <t>Baltic Sea - Example 7</t>
  </si>
  <si>
    <t>Baltic Sea - Example 8</t>
  </si>
  <si>
    <t>Baltic Sea - Example 9</t>
  </si>
  <si>
    <t>Baltic Sea - Example 10</t>
  </si>
  <si>
    <t>Baltic Sea - Example 11</t>
  </si>
  <si>
    <t>Baltic Sea - Example 12</t>
  </si>
  <si>
    <t>Baltic Sea - Example 13</t>
  </si>
  <si>
    <t>Baltic Sea - Example 14</t>
  </si>
  <si>
    <t>Baltic Sea - Example 15</t>
  </si>
  <si>
    <t>Baltic Sea - Example 16</t>
  </si>
  <si>
    <t>Baltic Sea - Example 17</t>
  </si>
  <si>
    <t>Baltic Sea - Example 18</t>
  </si>
  <si>
    <t>Baltic Sea - Example 19</t>
  </si>
  <si>
    <t>Baltic Sea - Example 20</t>
  </si>
  <si>
    <t>Baltic Sea - Example 21</t>
  </si>
  <si>
    <t>Baltic Sea - Example 22</t>
  </si>
  <si>
    <t>Baltic Sea - Example 23</t>
  </si>
  <si>
    <t>Baltic Sea - Example 24</t>
  </si>
  <si>
    <t>Baltic Sea - Example 25</t>
  </si>
  <si>
    <t>Baltic Sea - Example 26</t>
  </si>
  <si>
    <t>Baltic Sea - Example 27</t>
  </si>
  <si>
    <t>Baltic Sea - Example 28</t>
  </si>
  <si>
    <t>Baltic Sea - Example 29</t>
  </si>
  <si>
    <t>Baltic Sea - Example 30</t>
  </si>
  <si>
    <t>Baltic Sea - Example 31</t>
  </si>
  <si>
    <t>Baltic Sea - Example 32</t>
  </si>
  <si>
    <t>Baltic Sea - Example 33</t>
  </si>
  <si>
    <t>Baltic Sea - Example 34</t>
  </si>
  <si>
    <t>Baltic Sea - Example 35</t>
  </si>
  <si>
    <t>Baltic Sea - Example 36</t>
  </si>
  <si>
    <t>Baltic Sea - Example 37</t>
  </si>
  <si>
    <t>Baltic Sea - Example 38</t>
  </si>
  <si>
    <t>Baltic Sea - Example 39</t>
  </si>
  <si>
    <t>Baltic Sea - Example 40</t>
  </si>
  <si>
    <t>Baltic Sea - Example 41</t>
  </si>
  <si>
    <t>Baltic Sea - Example 42</t>
  </si>
  <si>
    <t>Baltic Sea - Example 43</t>
  </si>
  <si>
    <t>Baltic Sea - Example 44</t>
  </si>
  <si>
    <t>Baltic Sea - Example 45</t>
  </si>
  <si>
    <t>Recycling derelict fishing gear</t>
  </si>
  <si>
    <t xml:space="preserve">Oregon’s ballast water management legislation </t>
  </si>
  <si>
    <t>Fishing for litter within the DeFishGear project</t>
  </si>
  <si>
    <t>Advisor for sustainable use of soil and preventive measures in contaminated areas - Svet-tal</t>
  </si>
  <si>
    <t>Development of new telematic services for fisheries control</t>
  </si>
  <si>
    <t>Technical and administrative support for joint implementation of the Marine Strategy Framework Directive (MSFD) by the Mediterranean EU Member States – Phase 2</t>
  </si>
  <si>
    <t>SALTWORKS - Eco-touristic valorization of the Salt-pans between Italy and Slovenia</t>
  </si>
  <si>
    <t>CLIMAPARKS - Monitoring and study the effects of climate changes </t>
  </si>
  <si>
    <t xml:space="preserve">MANSALT - Man and Nature in Sečovlje Salina </t>
  </si>
  <si>
    <t>HABIT-CHANGE - Adaptive Management of Climate-induced Changes of Habitat Diversity in Protected Areas</t>
  </si>
  <si>
    <t>Sustainable management of artisanal fisheries in the Strunjan Nature Reserve.</t>
  </si>
  <si>
    <t>Monitoring in the maritime region of the Strunjan Landscape Park, Slovenia</t>
  </si>
  <si>
    <t>Restoring and conserving habitats and birds in Škocjanski zatok NR</t>
  </si>
  <si>
    <t>Thalasso SPA at the Piran Saltpans</t>
  </si>
  <si>
    <t>ECASA (Ecosystem approach for sustainable aquaculture)</t>
  </si>
  <si>
    <t>HAZADR -Strengthening common reaction capacity to fight sea pollution of oil, toxic and hazardous substances in Adriatic Sea</t>
  </si>
  <si>
    <t>ECOSEA-Protection, improvement and integrated management of the sea environment and of cross-border natural resources</t>
  </si>
  <si>
    <t>COASTANCE-Regional COmmon Action STrategy Against Coastal Erosion and climate change effects for a sustainable coastal planning in the Mediterranean</t>
  </si>
  <si>
    <t>PEGASO-People for Ecosystem-based Governance in Assessing Sustainable development of Ocean and coast</t>
  </si>
  <si>
    <t>NEMO: NEtworking for the developMent of maritime tOurism at EUSAIR level</t>
  </si>
  <si>
    <t>MITOMED: Models of Integrated TOurism in the MEDiterranean</t>
  </si>
  <si>
    <t>TOURMEDASSETS: Enhancing the growth potential of coastal tourism concentration through an innovative, green and inclusive mobilisation of Med area local assets</t>
  </si>
  <si>
    <t>BLUENE: BLUe ENErgy for Mediterranean</t>
  </si>
  <si>
    <t>ENERCOAST: Renewable energies in the marine-coastal areas of the adriatic-ionian region</t>
  </si>
  <si>
    <t>POSEIDON: POLLUTION MONITORING OF SHIP EMISSIONS: AN INTEGRATED APPROACH FOR HARBOURS OF THE ADRIATIC BASIN</t>
  </si>
  <si>
    <t>FishMPABlue: Fisheries governance in the Marine Protected Areas: Potential for 'Blue Economy'</t>
  </si>
  <si>
    <t>CAIMANs: Cruise and passenger ship Air quality Impact Mitigation ActioNs</t>
  </si>
  <si>
    <t>Common Mediterranean strategy and local practical Actions for the mitigation of Port, Industries and Cities Emissions</t>
  </si>
  <si>
    <t>SHAPE - Shaping an Holistic Approach to Protect the Adriatic Environment between coast and sea</t>
  </si>
  <si>
    <t>Protection, improvement and integrated management of the sea environment and of cross-border natural resources</t>
  </si>
  <si>
    <t>HAZADR - Strengthening common reaction capacity to fight sea pollution of oil, toxic and hazardous substances in Adriatic Sea</t>
  </si>
  <si>
    <t>Project of Offshore Wind Energy: Research, Experimentation, Development</t>
  </si>
  <si>
    <t>NAPADRAG - Improving nautical accessibility in the ports of Koper and Venice towards an integrated North Adriatic Port system</t>
  </si>
  <si>
    <t>AQUAMED - The future of research on aquaculture in the Mediteranean Region</t>
  </si>
  <si>
    <t>MEDINA - Membrane-based Desalination: an Integrated Approach</t>
  </si>
  <si>
    <t>EcoFishMan - A new approach to fishery management developed in Europe</t>
  </si>
  <si>
    <t>SustainCamp</t>
  </si>
  <si>
    <t>Green Sail Project</t>
  </si>
  <si>
    <t>Fonda - Piranski brancin</t>
  </si>
  <si>
    <t xml:space="preserve">Marethix </t>
  </si>
  <si>
    <t>IWRS</t>
  </si>
  <si>
    <t>Institute for water of the RS - MP</t>
  </si>
  <si>
    <t>Julon ribiške mreže</t>
  </si>
  <si>
    <t>ballast water Adriatic</t>
  </si>
  <si>
    <t xml:space="preserve">Ballast water programme </t>
  </si>
  <si>
    <t>Derelict fishing gear Adriatic</t>
  </si>
  <si>
    <t>Fishing for litter</t>
  </si>
  <si>
    <t>green app</t>
  </si>
  <si>
    <t>Sustainable development in commercial fisheries</t>
  </si>
  <si>
    <t>MSFD Plan of Measures EU Mediterranean MS</t>
  </si>
  <si>
    <t>Sečovlje Salina Nature Park Project work</t>
  </si>
  <si>
    <t>Strunjan Landscape Park project work, sustainable fisheries</t>
  </si>
  <si>
    <t>Strunjan Landscape Park project work</t>
  </si>
  <si>
    <t>LIFE Škocjanski zatok</t>
  </si>
  <si>
    <t>Thalasso Spa Strunjan</t>
  </si>
  <si>
    <t>ECASA project</t>
  </si>
  <si>
    <t>sustainable coastal planning</t>
  </si>
  <si>
    <t>MedPan Croatia</t>
  </si>
  <si>
    <t>PEGASO</t>
  </si>
  <si>
    <t>NEMO</t>
  </si>
  <si>
    <t>MITOMED</t>
  </si>
  <si>
    <t>TOURMEDASSETS</t>
  </si>
  <si>
    <t>BLUENE</t>
  </si>
  <si>
    <t>ENERCOAST</t>
  </si>
  <si>
    <t>POSEIDON</t>
  </si>
  <si>
    <t>FishMPABlue</t>
  </si>
  <si>
    <t>CAIMANs</t>
  </si>
  <si>
    <t>SHAPE</t>
  </si>
  <si>
    <t>ECOSEA</t>
  </si>
  <si>
    <t>HAZADR</t>
  </si>
  <si>
    <t>POWERED</t>
  </si>
  <si>
    <t>NAPADRAG</t>
  </si>
  <si>
    <t>AQUAMED</t>
  </si>
  <si>
    <t>MEDINA</t>
  </si>
  <si>
    <t xml:space="preserve">EcoFishMan </t>
  </si>
  <si>
    <t>drinking water source</t>
  </si>
  <si>
    <t>sonaravno ribogojstvo</t>
  </si>
  <si>
    <t>sustainable fishing</t>
  </si>
  <si>
    <t>~2013</t>
  </si>
  <si>
    <t>January 2015</t>
  </si>
  <si>
    <t>?</t>
  </si>
  <si>
    <t>March 2011</t>
  </si>
  <si>
    <t>Damjan Viršek</t>
  </si>
  <si>
    <t>Department of Environmental Quality (DEQ); Task force represents diverse range from academic, maritime, regulatory and environmental perspectives</t>
  </si>
  <si>
    <t>Biotechnical Faculty, University of Ljubljana</t>
  </si>
  <si>
    <t>Fit Media d.o.o.</t>
  </si>
  <si>
    <t>ARCADIS Belgium</t>
  </si>
  <si>
    <t>Borut Mozetič</t>
  </si>
  <si>
    <t>Kenny Black</t>
  </si>
  <si>
    <t/>
  </si>
  <si>
    <t>Zelena energetska zadruga za usluge </t>
  </si>
  <si>
    <t>Mohamed A. Dawoud and Mohamed M. Al Mulla</t>
  </si>
  <si>
    <t>Green Sail</t>
  </si>
  <si>
    <t>http://www.delo.si/gospodarstvo/podjetja/julon-prvi-na-svetu-z-zelenim-poliamidom.html</t>
  </si>
  <si>
    <t>http://www.balmas.eu/</t>
  </si>
  <si>
    <t>http://www.deq.state.or.us/lq/cu/emergency/docs/STAIS_LegReport2015.pdf  http://www.oregon.gov/deq/EQC/Documents/2014/BudgetBook0814/6pop.pdf</t>
  </si>
  <si>
    <t>http://www.defishgear.net</t>
  </si>
  <si>
    <t xml:space="preserve">http://www.defishgear.net
https://www.youtube.com/watch?v=quEBp33TR_k </t>
  </si>
  <si>
    <t>http://www.svet-tal.si/</t>
  </si>
  <si>
    <t>http://www.zelenaslovenija.si/revija-eol-/aktualna-stevilka/logistika/3325-celjsko-podjetje-ema-med-prvimi-tremi-na-globalnem-trgu-eol-100</t>
  </si>
  <si>
    <t>http://www.msfd-medproject.eu/EN/MSFD%20MED.html#</t>
  </si>
  <si>
    <t>http://www.kpss.si/si/o-parku/naloge-parka/projektno-delo/saltworks</t>
  </si>
  <si>
    <t>http://www.kpss.si/en/the-park/park-tasks/project-work/climaparks</t>
  </si>
  <si>
    <t>http://www.kpss.si/en/the-park/park-tasks/project-work/life-mansalt</t>
  </si>
  <si>
    <t>http://www.kpss.si/en/the-park/park-tasks/project-work/habitchange</t>
  </si>
  <si>
    <t>http://www.parkstrunjan.si/index.php?page=static&amp;item=102</t>
  </si>
  <si>
    <t>http://skocjanski-zatok.org/projekti/zakljuceni/obnova-skocjanskega-zatoka/</t>
  </si>
  <si>
    <t>http://www.thalasso-lepavida.si/en/about-us/</t>
  </si>
  <si>
    <t>http://www.sams.ac.uk/kenny-black/ecasa</t>
  </si>
  <si>
    <t>http://www.adriaticipacbc.org/index.asp?page=interna&amp;level=project_view&amp;idp=50</t>
  </si>
  <si>
    <t>http://www.adriaticipacbc.org/index.asp?page=interna&amp;level=project_list</t>
  </si>
  <si>
    <t>http://www.coastance.eu/index.php?option=com_content&amp;view=article&amp;id=3&amp;Itemid=8</t>
  </si>
  <si>
    <t>http://www.medpan.org/en/parc-national-de-brijuni</t>
  </si>
  <si>
    <t>http://www.medpan.org/en/telascica</t>
  </si>
  <si>
    <t>http://www.medpan.org/en/dugi-otok</t>
  </si>
  <si>
    <t>http://www.pegasoproject.eu/project-overview.html</t>
  </si>
  <si>
    <t>http://www.apice-project.eu/</t>
  </si>
  <si>
    <t>http://www.shape-ipaproject.eu/Default.asp?p=home</t>
  </si>
  <si>
    <t>http://www.powered-ipa.it/the-powered-project/</t>
  </si>
  <si>
    <t>https://ec.europa.eu/inea/sites/inea/files/fichenew_2012-eu-91176-p_final.pdf</t>
  </si>
  <si>
    <t>http://www.aquamedproject.net/</t>
  </si>
  <si>
    <t>www.sustaincamp.net</t>
  </si>
  <si>
    <t>Environmental Impacts of Seawater Desalination:
Arabian Gulf Case Study,
International Journal of Environment and Sustainability
ISSN 1927‐9566 | Vol. 1 No. 3, pp. 22‐37 (2012)</t>
  </si>
  <si>
    <t>http://www.green-sail.org/</t>
  </si>
  <si>
    <t>http://lokalna-kakovost.si/fonda-na-redili-najboljso-ribo-svetu/</t>
  </si>
  <si>
    <t>http://www.blueeconomy.eu/blog/85-fishing-sailboat/</t>
  </si>
  <si>
    <t>July 2015</t>
  </si>
  <si>
    <t>report</t>
  </si>
  <si>
    <t>Daniel Minoli</t>
  </si>
  <si>
    <t>Marko Starman</t>
  </si>
  <si>
    <t>Branko Nadilo</t>
  </si>
  <si>
    <t>http://healthyseas.org/</t>
  </si>
  <si>
    <t>Innovations in Satellite Communication and Satellite Technology</t>
  </si>
  <si>
    <t>http://projects.eionet.europa.eu/mediterranean-msfd-implementation/library/phase-2-msfd-programme-meassures/</t>
  </si>
  <si>
    <t>http://www.ita-slo.eu/projekti/projekti_2007_2013/2012110811544976</t>
  </si>
  <si>
    <t>http://www.ita-slo.eu/projects/projects_2007_2013/2010081210464300</t>
  </si>
  <si>
    <t>http://ec.europa.eu/environment/life/project/Projects/index.cfm?fuseaction=search.dspPage&amp;n_proj_id=3854</t>
  </si>
  <si>
    <t>http://www.habit-change.eu</t>
  </si>
  <si>
    <t>http://www.medpan.org/documents/10180/0/FinDur2015_Starman_Marko/da24de57-35bc-4c42-8dca-ee2f6b247ca6</t>
  </si>
  <si>
    <t>http://www.eu-skladi.si/portal/aktualno/dogodki/eu-projekt-moj-projekt/krajinski-park-strunjan</t>
  </si>
  <si>
    <t>http://ec.europa.eu/environment/life/project/Projects/index.cfm?fuseaction=search.dspPage&amp;n_proj_id=1757&amp;docType=pdf</t>
  </si>
  <si>
    <t>http://www.soline.si/en/article/news/thalasso-spa-lepa-vida-spet-z-vami_2</t>
  </si>
  <si>
    <t>http://cordis.europa.eu/publication/rcn/13019_en.html</t>
  </si>
  <si>
    <t>http://www.ecosea.eu/hr/</t>
  </si>
  <si>
    <t>http://climate-adapt.eea.europa.eu/projects1?ace_project_id=15</t>
  </si>
  <si>
    <t>http://www.ffem.fr/webdav/site/ffem/shared/ELEMENTS_COMMUNS/U_ADMINISTRATEUR/5-PUBLICATIONS/Biodiversite/plaquette-petits-projets-MEDPAN-2011-2013_Engl.pdf</t>
  </si>
  <si>
    <t>http://cordis.europa.eu/project/rcn/94028_en.html</t>
  </si>
  <si>
    <t>http://www.programmemed.eu/fileadmin/PROG_MED/Statistiques_appels_a_projets/Nouveaux_projets_maritime_EN.pdf</t>
  </si>
  <si>
    <t>http://www.programmemed.eu/en/the-projects/project-database/results/view/single.html?no_cache=1&amp;idProject=91&amp;cHash=51a6d67a2688b9e5bd7a60f114b3e427</t>
  </si>
  <si>
    <t>http://www.adriaticipacbc.org/download/Priority%202_final.pdf</t>
  </si>
  <si>
    <t>http://www.adriaticipacbc.org/index.asp?page=interna&amp;level=project_view&amp;idp=35</t>
  </si>
  <si>
    <t>http://www.adriaticipacbc.org/index.asp?page=interna&amp;level=project_view&amp;idp=25</t>
  </si>
  <si>
    <t>https://luka-kp.si/eng/eu-projects/single/napadrag-1125</t>
  </si>
  <si>
    <t>http://cordis.europa.eu/result/rcn/90652_en.html</t>
  </si>
  <si>
    <t>http://cordis.europa.eu/project/rcn/81392_en.html</t>
  </si>
  <si>
    <t>http://www.nsrac.org/project/ecofishman/</t>
  </si>
  <si>
    <t>Razvitak hrvatskih otoka, 
http://www.casopis-gradjevinar.hr/assets/Uploads/JCE-52-2000-08-06.pdf</t>
  </si>
  <si>
    <t>http://www.fonda.si/</t>
  </si>
  <si>
    <t>http://www.ecoco2.com/blog/marethix-industries-sas</t>
  </si>
  <si>
    <t>feb. 2015</t>
  </si>
  <si>
    <t>Presentation</t>
  </si>
  <si>
    <t>BALMAS project focuses on developing a ballast water management plan for the Adriatic Sea, which would tackle the risk of introducing harmful aquatic organisms and pathogens through ship ballast water.</t>
  </si>
  <si>
    <t>Policy package is necessary to maintain current service level effort in all ballast water program activity areas. DEQ will continue to board and inspect at least 12 percent of vessel arrivals to Oregon shores, and provide a satisfactory rate of daily (“real-time”) coverage for vessel monitoring and pre-arrival ballast water report screening. These targeted activities are focused on preventing the discharge of non-compliant and/or high-risk ballast water that could otherwise release aquatic invasive species to Oregon waterways.</t>
  </si>
  <si>
    <t>DeFishGear Project originated as a response to the need for effective dealing with the issue of marine litter in the Adriatic MacroRegion, towards litter free coasts and sea. It aims to facilitate the efforts of policy makers and stakeholders in effective dealing with the issue of marine litter in the Adriatic.</t>
  </si>
  <si>
    <t>"Svet tal" is a web application that provides easy access to information about soil pollution in Slovenia and to possible preventive measures to minimize the harmful effects of pollution.</t>
  </si>
  <si>
    <t>BlueTraker, ship transponder, as the device is called provides data transmission via the US satellite system Iridium, when the ship away from coast, or through  mobile phone network when the ship close to shore, which is considerably cheaper than in the case of satellite transmission.</t>
  </si>
  <si>
    <t>The project combined sustainable tourism and nature conservation activities. The objectives of the project were to introduce a strategy for the sustainable use of salt-pans, to promote the local production of high-quality salt and to promote educational scientific tourism with activities for disseminate knowledge about protected areas such as organizing workshops and lectures. The project aims also to restore nature trails in a environmental friendly way (e.g. use of weather-resistant wood without the use of chemicals), while some parts were closed with barriers to prevent the entry of fishermen in protected areas in the lagoon.</t>
  </si>
  <si>
    <t>The project included activities of research and awareness to the public about the climate change, the conservation of biodiversity and a sustainable relationship for the environment in protected area, on a global level.</t>
  </si>
  <si>
    <t>The project’s overall objective was to evaluate, enhance and adapt existing management and conservation strategies in protected sites to pro-actively respond on likely influences of climate change as a threat to habitat integrity and diversity. A monitoring concept was developed to detect changes caused either by human activity or climate change effects.</t>
  </si>
  <si>
    <t>The aim of the project was to encourage the collaboration between the fishermen and the management body of the park, to set the basis for a long term monitoring of the catch within the nature reserve, which would allow proper planning of conservation and management and the inclusion of the fishermen in the surveillance activities carried out by the Park.</t>
  </si>
  <si>
    <t>Monitoring any kind of violation of protection regimes by visitors at sea, bilingual brochures about protected parts of the Slovenian sea and recorded the presence of the species in the sea and in the coastal area of the park.</t>
  </si>
  <si>
    <t>The Škocjanski zatok nature reserve is the only large brackish wetland in the country, but the area was transformed into an industrial and commercial centre a few decades ago. Restoration was done by improving the lagoon's water circulation, through the removal of sediments, the creation of a new marsh, flooding an area previously used for agriculture and the installation of equipment to control and regulate the inflow and outflow of water. Most of these actions were directed at restoring habitats important for the survival of bird species.</t>
  </si>
  <si>
    <t>Spa offer different treatments with natural products from the Salina Landscape Park, such as salt-pan mud and brine, salt, and sea water.
An example of sustainable tourism.</t>
  </si>
  <si>
    <t>The ECASA project proposed an ecosystem approach with the aim to achieve a sustainable European aquaculture industry. Within the project were identified quantitative and qualitative indicators of the effects of aquaculture on the environment and vice-versa, and assessed their applicability. Different operational tools (models) were developed to establish and describe the relationship between environmental conditions and aquaculture activities over a range of ecosystems and aquaculture production systems. Effective environmental impact assessment and site selection methods were developed for coastal area management.</t>
  </si>
  <si>
    <t>This project has created the first underwater trail in Croatia, in the Murter channel (Murter Island). The installation of an underwater trail in a marine protected area is seen as good way to promote the area to visitors as well as to local authorities.</t>
  </si>
  <si>
    <t>The project overall objective was to effectively protect the marine area of Telašcica Park with the implementation of part of the management plan. The Public Institution managing the area will have a GIS database, and trained personnel to analyse and monitor natural marine processes and to make informed decisions regarding the protection of the marine.</t>
  </si>
  <si>
    <t>Protected areas have an official classification (remarkable landscape or Natura 2000), but management for these sites remains weak, and is mainly oriented towards the development of tourism. This project included management planning, in order to improve  protection and conservation of this area.</t>
  </si>
  <si>
    <t xml:space="preserve">The main objective of PEGASO was to build on existing capacities and develop common novel approaches to support integrated policies for the coastal, marine and maritime realms of the Mediterranean and Black Sea Basins. </t>
  </si>
  <si>
    <t>NEMO project intends to play its full part in shaping ecological and socio-economic transnational and holistic approach to develop an overview about fisheries related tourism in Adriatic/Ionian regions which contributes to the MED overall integrated maritime policy and acts as catalyst for coastal development protecting environment and biodiversity.</t>
  </si>
  <si>
    <t>The project aims at providing stakeholders involved in tourism development in delicate coastal areas in the MED area with a DSS that helps:
- to identify the assets on which policy makers should take steps to stimulate the growth of tourism
- to identify the challenges that global changes pose to the development of these assets
- to design innovative policies that render these areas competitive on the global tourism market, yet satisfying the criteria that determine tourism’s sustainability</t>
  </si>
  <si>
    <t>‘Blue energy’ does not only relate to offshore wind power generation which has started to expand rapidly in Europe, but also to other offshore renewable energy technologies such as tidal barrages, wave power devices, thermal energy conversion. Even if they are still at an early stage of development, they are about to grow rapidly. In this framework the BLUENE project aims to reach some fundamental objectives:
- mapping key actors able to start a MED plan of intervention
- mapping existing initiatives
- defining guidelines for next programme period</t>
  </si>
  <si>
    <t>ENERCOAST intends to elaborate the state of the art of the renewable energy sector, achieved through a deep analysis of the available data and technologies for the exploitation of renewable energy sources in marine-coastal areas, aiming to develop technical and non-technical solutions to increase the use of such technologies, in order to contribute to the Blue Growth through a transnational cooperation in the Adriatic-Ionian sub-region.</t>
  </si>
  <si>
    <t>Harbours - on one hand - represent a significant potential for the economic development of coastal and sub-costal zones but - on the other hand - they often have a stronger environmental impact than a medium sized industrial park &amp; show all major types of pollution sources: ships/cargos, intermodality transports, industries. Beyond the others, emissions from cargos &amp; industrial hinterlands have serious effects on air-quality of ports/urban surroundings (preliminary studies show that about 70% of the particulate matter has an anthropic origin and the impact of the harbours activities could account for 20% - 30%) and this is a key-issues to determine the future development strategies of coast cities. Given those premises, the presence of competing activities in coastal areas leads to socio-economic, urban, environment potential conflicts that need to be managed by all relevant public authorities (regional / local administrations) &amp; intermediate bodies (port authorities) through meditated policies &amp; effective interventions. This is the challenge tackled by APICE: the object is to addresses common strategies &amp; local interventions to support the development of the coast management policies through a intersectorial approach that assumes the impact of each air-pollution sources, and related mitigation measures, as driver to curb emissions while allowing durable economic growth &amp; health benefits. APICE, performed in 5 big port-cities, is organized in 3 main project phases: (1) air-monitoring campaigns, intercomparison &amp; modelling to quantify the impact of the selected pollutant sources to the air-quality in each territory (2) identification of the risk activities + vulnerability benchmarking to design intervention scenarios &amp; shared strategies (in terms of action/results/cost) to mitigate air-pollution effects while preserving economic potentialities of port-cities (3) adaptation of the joint strategies at local level to improve the governance capacities in the coastline project areas &amp; promoting effective interventions to anticipate/facilitate the implementation of EU directives. Main expected results are the update of the regional inventories of air-pollutions and -on this base- the elaboration of 5 comprehensive roadmaps / environmental assessments to support large investments in harbours &amp; in their urban-coastal surroundings. Another key-result is the promotion of voluntary agreements, at local &amp; international level, between policymakers, ports &amp; ship operators towards new ship emission abatement technologies &amp; incentives (i.e. blue flag &amp; tradable emission permits) that can give a coherence in all ports' strategies with regard to the emissions' standards of docked ships. Target groups hit by APICE mainstreaming are government authorities, environmental agencies, urban planners, ports, maritime operators) while the final beneficiaries of results are the coastal communities, that will enjoy in the medium term of the air-pollution mitigation strategies.</t>
  </si>
  <si>
    <t>SHAPE project aims at the sustainable development of the Adriatic Region strengthening the protection and enhancement of the marine and coastal environment. Through an integrated approach, it promotes the strengthening of the institutional capacity to preserve and manage natural and cultural resources and risks’ prevention.
The general objective is the setting-up of a multilevel and cross-sector governance system assuring the rational use of the Adriatic Sea and its resources and able to solve conflicts among different uses. Repeatable governance models will be developed. In line with the European strategies, the ICZM Protocol in the Mediterranean and the Roadmap for MSP are the main reference and their application in the Adriatic region will be tested.
Croatian, Italian, Slovenian and Montenegrin Governments have signed ICZM Protocol and its ratification is expected. SHAPE project will help its better understanding and successful implementation.
Specific objectives are:
• to make human activities in coastal and marine areas more sustainable; 
• to manage conflicts among concurrent uses and support the decision-making process; 
• to strengthen the role of ICZM in the whole Adriatic region and to prepare the ground for National and local strategies;
• to promote MSP in the Adriatic Region according to the EU key principles;
• to reach an high level of coherence between planning in coastal areas and planning in maritime spaces, binding ICZM and MSP; 
• to fill the lack of adequate legal framework (such as integrated coastal strategies) and improve the existing tools; 
• to improve the capacity building of institutions and authorities responsible for coastal management and marine issues;
• to ensure coordination among institutions and authorities responsible for coastal and sea management upgrading existing governance structures for better integration and cooperation;
• to enhance the stakeholders involvement, the information flow among various stakeholders and to strengthen the links among actors and key institutions; 
• to improve the public participation process, through encouraging public participation in coastal management processes, and to increase the public awareness;
• to share data and experience as a common base of knowledge allowing the coherent and conscious governance of the coastal and marine environment;
• to develop a coherent picture of the Adriatic sea and contribute to the European Marine Observation and Data Network (EMODNET) and to the objectives of the Marine Framework Strategy;
• to coordinate the activities in the Adriatic Sea with other initiatives in the European Seas and Oceans, allowing the creation of an European knowledge network;
• to create an Adriatic network where “put on the table” specific experience and knowledge promoting synergies and avoiding duplications between different projects (especially the ones financed by the IPA CBC Adriatic Programme).</t>
  </si>
  <si>
    <t>The Adriatic Sea is one of the most endangered areas in the Mediterranean, facing serious environmental challenges, especially taking into consideration that it constitutes an important oil transport route to the North-Adriatic ports of Trieste, Venice, Koper and Omišalj. From an economic point of view, the Adriatic region plays an important role in tourism and recreation, but is at the same time one of the most developed industrial areas. However, the risk and threat of sea pollution by oil, and hazardous and noxious substances may have equally disastrous consequences for the delicate environment and important sea-based economic activities. Generally speaking, this area has been affected by numerous maritime incidents which luckily caused no significant damage to the environment. However, the 2008 incident with the Turkish ship «UND ADRIYATIK» revealed the lack of organization and ability of regions and counties on both sides of the Adriatic to deal with such incidents at sea. The event had no consequences, but this was mostly due to luck rather than to the level of preparedness of response teams. This unsatisfactory situation can be put down to the lack of equipment of regions and counties, inadequately trained and non-qualified personnel and extremely poor cross-border coordination among bodies involved in the implementation of contingency plans. Furthermore, there is no Adriatic training and research centre, while some Adriatic countries – and a large number of regions – have no contingency plans, making matters even worse. Generally, the disregard for the marine environment and the alarming lack of preparedness for disasters at sea have prompted this project which, in the long term, intends to improve the knowledge and preparedness of operational staff, especially that of response teams of all Adriatic states, and their ability to readily respond to major pollution incidents. Namely, this project aims to address concrete problems and needs identified in existing European policies and strategies on sea protection, while at national and regional level it is based on an analysis of the level of preparedness of project partners. The project envisages the setting up of a training and research centre for combating oil spills, and spills of hazardous and noxious substances, which will primarily function as a training and research institution for all Adriatic states with the task of training personnel, especially response teams, involved in the implementation of contingency plans. The project also proposes to organize cross-border exercises according to predetermined scenarios to establish the degree of operational preparedness, improve cooperation, and coordinate and speed up the response. Furthermore, under the project it is envisaged to create a common database on the availability and state of repair and spatial distribution of spill response equipment in Adriatic countries. An additional activity shall be the analysis of general and specific regulations governing protection of the sea with a view to identifying common solutions for harmonizing response procedures at sea. This shall result in Guidelines for the elaboration of contingency plans in regions (states) where no such plans exist, or updating of existing plans, as it appears that each country drafts such plans according to its own methodology, thus leading to diverging response procedures and measures in case of sea pollution. On the other hand recommendations shall be prepared and submitted to the relevant national, regional and EU bodies as well as international organizations in order to point out the need for harmonizing contingency plans. In addition, the project shall have a positive impact on reducing external costs to the economy arising from environment protection (e.g. compensation for pollution damages) and create the prerequisites for economic growth and sustainable development of coastal regions and counties.</t>
  </si>
  <si>
    <t>POWERED aims to define a set of strategies and shared methods for the development of the off-shore wind energy in all the Countries overlooking the Adriatic Sea. Such energetic choice could allow a rapid increase of installations, thanks to the reduction of the problems related to landscape topic that are frequently the main obstacles to the creation of wind parks in high density population territories or in areas with high historical or landscape value. Also the problems related to the transport of the wind turbines of big size should be reduced, especially in Countries like Italy in which the problem of connection between the main and the suburban roads is important, because of the small dimension of the roadway. Industrial ports that overlooking the Adriatic Sea could be assume a decisive role in the development process, becoming a marshalling but also productive areas of the technological components. The main objective of the project is drafting guide lines for the realization of off-shore wind parks in the Adriatic Sea compatible with the planning and conservation policy shared among the project partners. In parallel will be identified development Sea basins for the energetic technology above mentioned. It will allow the defining of the characteristics for a project of electric submarine connection network that will enormously facilitate the exchange of energy power between Countries. The achievement of the project’s objectives will be possible thanks to the study concerning the wind resources on the Adriatic Basin, the study will be developed through numerical process and will be validated through testing method. Such validation will be possible thanks to the installation of a network of coastal weather stations and of, at least, ones marine. Such network, at he end of the project, will be functioning and will support weather forecast services.</t>
  </si>
  <si>
    <t>The project NAPADRAG consists of infrastructural works for the dredging in the ports of Koper and Venice in order to improve their nautical accessibility and provide the maritime access with adequate capacity. In the Port of Koper the basin I will be dredged to – 15 m that will allow the berthing of bigger vessels carrying containers and will consequently help increase the container traffic.</t>
  </si>
  <si>
    <t>The project SustainCamp promote implementation of sustainable management of energy, water and waste management in camps in Croatia.
Sustainable camp Handbook with examples.</t>
  </si>
  <si>
    <t>Green Sail is a project that aims to educate and raise awareness about sustainability and green tourism in Croatia. Activities include training and education through sustainable tourism practices, educational programs, and programs for membership of companies in Croatia who advocate for active participation in the Green Sail sustainable development projects.</t>
  </si>
  <si>
    <t>Aquafil's recycling factory 'Julon'</t>
  </si>
  <si>
    <t>project is led by IWRS and includes 15 other institutions in the Adriatic area</t>
  </si>
  <si>
    <t>Department of Environmental Quality (DEQ) and shipping industry</t>
  </si>
  <si>
    <t>Project is lead by National institute for Chemistry (Slovenia) and includes  15 other institutions in the Adriatic area.</t>
  </si>
  <si>
    <t>EMA d.o.o., Mariborska 1c, 3000 Celje, Slovenia</t>
  </si>
  <si>
    <t>Experts from EU MED institutions</t>
  </si>
  <si>
    <t>Project is lead by the Regional Park of the Po Delta in Italy. Sečovlje Salina Nature Park in Slovenia is one of the four participating partners.</t>
  </si>
  <si>
    <t xml:space="preserve">The Lead Partner of the project is the Triglav National Park. Project partnership is composed of nine partners - 5 Italian parks and 4 Slovenian parks. </t>
  </si>
  <si>
    <t>Sečovlje Salina Nature Park</t>
  </si>
  <si>
    <t>The lead applicant was Leibniz Institute of Ecological and Regional Development (IOER), Sečovlje Salina Nature Park was one of 17 partners.</t>
  </si>
  <si>
    <t>Strunjan Landscape Park, Slovenia</t>
  </si>
  <si>
    <t>DOPPS - BirdLife Slovenia, Partner: Ministry of the Environment and Spatial Planning</t>
  </si>
  <si>
    <t>SOLINE Pridelava soli d.o.o./Salt production Co. Ltd. (acquired the concession for the management of the Salina Nature Park)</t>
  </si>
  <si>
    <t>SCOTTISH ASSOCIATION FOR MARINE SCIENCE was coordinator of the project. All together participated 16 research partners from 13 EU member states (also from Slovenia and Croatia).</t>
  </si>
  <si>
    <t>Apulia Region - Department of Civil Protection was lead partner of the 13 participating partners.</t>
  </si>
  <si>
    <t>Lead partner of the project was Veneto Region from Italy. In the project was included 8 other institutions in the Adriatic area.</t>
  </si>
  <si>
    <t>The project was lead by Region of Eastern Macedonia &amp; Thrace (GR), DUNEA Croatia was one of the 9 partners.</t>
  </si>
  <si>
    <t>Public Institution for the Management of Nature Protected Areas in Šibenik - Knin County (PIMNPA)</t>
  </si>
  <si>
    <t>Telascica Nature Park Public Institution</t>
  </si>
  <si>
    <t>Public Institution for the Management of Protected Natural Areas in Zadar County</t>
  </si>
  <si>
    <t>UNIVERSITAT AUTONOMA DE BARCELONA</t>
  </si>
  <si>
    <t>Marche Region, Dep. Agriculture, Forestry and Fishery - Italy</t>
  </si>
  <si>
    <t>Tuscany Region - Department of Tourism Promotion and Development, Italy</t>
  </si>
  <si>
    <t>University of Venice Ca'Foscari - Department of Economics, Italy</t>
  </si>
  <si>
    <t>CONISMA - National Inter-University Consortium of Marine Sciences, Italy</t>
  </si>
  <si>
    <t>Province of Rimini, Italy</t>
  </si>
  <si>
    <t>Institute of Atmospheric Sciences and Climate of the National Research Council (ISAC-CNR), Italy</t>
  </si>
  <si>
    <t>FEDERPARCHI – Europarc, Italy</t>
  </si>
  <si>
    <t>ARPA Veneto-Regional Agency for Environment Protection in Veneto Region, Italy</t>
  </si>
  <si>
    <t>Region of Emilia-Romagna - Directorate General for Industrial Production, Trade and Tourism</t>
  </si>
  <si>
    <t>Veneto Region</t>
  </si>
  <si>
    <t xml:space="preserve">Apulia Region - Department of Civil Protection </t>
  </si>
  <si>
    <t xml:space="preserve">Region of Abruzzo – Directorate for Bureau Affairs, Legislative and EC Policies, External Affairs, Energy </t>
  </si>
  <si>
    <t>Port of Koper and Port of Venice</t>
  </si>
  <si>
    <t>European Fisheries and Aquaculture Organisation, France</t>
  </si>
  <si>
    <t>UNIVERSITA DELLA CALABRIA, ITALY</t>
  </si>
  <si>
    <t>The EcoFishMan consortium consisted of the following 14 members: Matis (IS), Eurofish (DK), CETMAR (ES), Syntesa (FO), University of Iceland (UI), National Research Council / Institute of Marine Sciences (IT), Nofima Marin (NO), University of Tromsø (NO), Centro de Ciências do Mar (PT), IPMA (PT), MAPIX technologies Ltd (UK), Marine Scotland Science (UK), University of Aberdeen (UNIABDN) and Seafish (UK).</t>
  </si>
  <si>
    <t>Vodoprivreda  d.d. Split</t>
  </si>
  <si>
    <t>Green Sail, United Kingdom</t>
  </si>
  <si>
    <t>FONDA.SI ltd</t>
  </si>
  <si>
    <t>Marethix industries SAS</t>
  </si>
  <si>
    <t>chemical</t>
  </si>
  <si>
    <t>recycling</t>
  </si>
  <si>
    <t>All shipping related to ballast water reallocation</t>
  </si>
  <si>
    <t>LIFE+</t>
  </si>
  <si>
    <t>INTERREG IV B CENTRAL EUROPE programme </t>
  </si>
  <si>
    <t>Adriatic IPA</t>
  </si>
  <si>
    <t>TEN-T</t>
  </si>
  <si>
    <t>Not yet</t>
  </si>
  <si>
    <t>Since the action is still on-going, it seems to be profitable.</t>
  </si>
  <si>
    <t xml:space="preserve">Oregon Task force on Shipping Transport of Aquatic Invasive Species evaluates flaws and identify needs </t>
  </si>
  <si>
    <t>The action is successful. From Sept. 2014 until November 2015 fishermen collected 616 kg of marine litter and 331 kg of derelict fishing gear in Slovenia. In other participating countries of DeFishGear project the collection rate was even higher.</t>
  </si>
  <si>
    <t>Yes.</t>
  </si>
  <si>
    <t>YES</t>
  </si>
  <si>
    <t>70 in Julon company (not sure that they deal only with recycling derelict fishing gear orany other materials)</t>
  </si>
  <si>
    <t>more than 40</t>
  </si>
  <si>
    <t>1,6 FTE</t>
  </si>
  <si>
    <t>over 30 persons</t>
  </si>
  <si>
    <t>38 fishermen on voluntary base in Slovenia</t>
  </si>
  <si>
    <t>Unknown, in detail determined by national management plans</t>
  </si>
  <si>
    <t>at least 9 FTE</t>
  </si>
  <si>
    <t>45 persons per boat in the Marrocan example</t>
  </si>
  <si>
    <t>2011 onward</t>
  </si>
  <si>
    <t>nov 2013-oct 2016</t>
  </si>
  <si>
    <t>2015 - 2017</t>
  </si>
  <si>
    <t>Nov. 2013 - Oct.2016</t>
  </si>
  <si>
    <t>Nov 2013 - Oct 2016</t>
  </si>
  <si>
    <t>21.08.2012-31.12.2015</t>
  </si>
  <si>
    <t>Nov. 2011 - Jul. 2014</t>
  </si>
  <si>
    <t>May 2010 - Dec. 2013</t>
  </si>
  <si>
    <t>Oct. 2010 - Sept. 2015</t>
  </si>
  <si>
    <t>Mar. 2010 - Feb. 2013</t>
  </si>
  <si>
    <t>Aug. 2014, duration max. 18 months</t>
  </si>
  <si>
    <t>1.7.2001 – 30.6.2007</t>
  </si>
  <si>
    <t>1.12.2004-1.12.2007</t>
  </si>
  <si>
    <t>Oct. 2012-Mar. 2015</t>
  </si>
  <si>
    <t>Oct. 2012- Sept. 2015</t>
  </si>
  <si>
    <t>1.4.2009-31.3.2012</t>
  </si>
  <si>
    <t>May 2012-Jun. 2013</t>
  </si>
  <si>
    <t>Apr. 2013-Aug. 2013</t>
  </si>
  <si>
    <t>Jun. 2012-Jun. 2013</t>
  </si>
  <si>
    <t>Feb. 2010 - Jan. 2014</t>
  </si>
  <si>
    <t>01/06/2014 – 31/05/2015</t>
  </si>
  <si>
    <t>01/07/2014 – 30/06/2015</t>
  </si>
  <si>
    <t>03/03/2014 - 31/12/2014</t>
  </si>
  <si>
    <t>01/05/2014 – 30/04/2015</t>
  </si>
  <si>
    <t>1/7/2010-28/2/2013</t>
  </si>
  <si>
    <t>3/2011 - 2/2014</t>
  </si>
  <si>
    <t>10/2012 -9/2015</t>
  </si>
  <si>
    <t>10/2012 - 3/2015</t>
  </si>
  <si>
    <t>3/2013 - 12/2015</t>
  </si>
  <si>
    <t>1/6/2010-31/5/2013</t>
  </si>
  <si>
    <t>15/10/2006 - 14/1/2010</t>
  </si>
  <si>
    <t>started: 1/3/2011 , finished: 28/2/2014</t>
  </si>
  <si>
    <t>since 2014 on</t>
  </si>
  <si>
    <t>ongoing</t>
  </si>
  <si>
    <t xml:space="preserve">Shared funds 50/50 (public sector/shipping industry) + Invasive Species Control Account which consists of generated revenue from penalties </t>
  </si>
  <si>
    <t>European Regional Development Fund 85 % of the grant, 15 % Government budget of Republic of Slovenia</t>
  </si>
  <si>
    <t>Donations and sponsorships under the Fund "Living with the port", Port of Koper.</t>
  </si>
  <si>
    <t>Co-financers: European Community through its financial instrument LIFE, Port of Koper d.d.</t>
  </si>
  <si>
    <t xml:space="preserve"> IPA funding 85 % </t>
  </si>
  <si>
    <t>ERDF 75 % of the grant, 25 % Public contributors; Croatia IPA funding 85 % + 15 % National public contribution</t>
  </si>
  <si>
    <t>MedPAN: 16 212 €</t>
  </si>
  <si>
    <t>MedPAN: 16 000 €</t>
  </si>
  <si>
    <t>MedPAN: 18 000 €</t>
  </si>
  <si>
    <t>High increase in productiveness and a rise of added value for factor 2.5.</t>
  </si>
  <si>
    <t>47.000 $ plus 30.000 - 50.000 $ from penalties per year</t>
  </si>
  <si>
    <t>7,056,366.00 €</t>
  </si>
  <si>
    <t>Total project cost: 899.252€</t>
  </si>
  <si>
    <t>2.5M €</t>
  </si>
  <si>
    <t>IPA: 2.797.458,80</t>
  </si>
  <si>
    <t>IPA: 3.193.921,75 (85,00%)</t>
  </si>
  <si>
    <t>ERDF: 1.376475 €, IPA: 85.000 €</t>
  </si>
  <si>
    <t xml:space="preserve">? </t>
  </si>
  <si>
    <t>27 730 €</t>
  </si>
  <si>
    <t>25 461 €</t>
  </si>
  <si>
    <t>32 728 €</t>
  </si>
  <si>
    <t>410 281€</t>
  </si>
  <si>
    <t>570 000 €</t>
  </si>
  <si>
    <t>25.000000 HRK (year 2007 -http://www.mppi.hr/userdocsimages/2008/Lastovo.pdf)</t>
  </si>
  <si>
    <t>No such application was developed so far for this part of EU</t>
  </si>
  <si>
    <t>One of 4 providers in EU for this systems</t>
  </si>
  <si>
    <t>Impact on tourism and number of habitants</t>
  </si>
  <si>
    <t>The collection of derelict fishing gear is already going on in several EU countries, while the recycling is going on in the Aquafil's factory Julon.</t>
  </si>
  <si>
    <t>Yes. The project provided recommendations and guidelines
for management of protected areas in a changing climate.</t>
  </si>
  <si>
    <t>Project could be applied in other EU countries</t>
  </si>
  <si>
    <t>Possible</t>
  </si>
  <si>
    <t>no</t>
  </si>
  <si>
    <t>The action involves three organisations: ENC group (collecting derelict fishing nets), Aquafil with it's recycling factory 'Julon' and Star Sock (clothing producer) working together in an international project Health Seas.</t>
  </si>
  <si>
    <t>Project was intended to enable communication among experts from different countries to align approach and agree on basic principles for determination of PoMs (MSFD). Reporting of PoMs to EC is obligatory, details can be taken up from the reporting.</t>
  </si>
  <si>
    <t xml:space="preserve">luca.tenderini@regione.veneto.it </t>
  </si>
  <si>
    <t xml:space="preserve">vn.cassano@regione.puglia.it </t>
  </si>
  <si>
    <t xml:space="preserve">iris.flacco@regione.abruzzo.it </t>
  </si>
  <si>
    <t>FONDA.SI is also spreading their production technique to Croatia through cooperation with local actors.</t>
  </si>
  <si>
    <t>6 vessels were ordered by the government of Morocco.</t>
  </si>
  <si>
    <t>Ballast water management in the Adriatic Sea</t>
  </si>
  <si>
    <t>The Magallanes Project</t>
  </si>
  <si>
    <t>INDEMARES - Inventory and Designation of Marine Natura 2000 Areas in the Spanish Sea</t>
  </si>
  <si>
    <t>PAF NATURA 2000 SPAIN - Elaboration of the Prioritized Action </t>
  </si>
  <si>
    <t>BREEN - 100% Sustainable Aquaculture</t>
  </si>
  <si>
    <t>PharmaMar - Marine-based drugs to fight cancer</t>
  </si>
  <si>
    <t>The Project Nereidas</t>
  </si>
  <si>
    <t>CITCLOPS - Citizens’ Observatory for Coast and Ocean Optical Monitoring</t>
  </si>
  <si>
    <t>Mutriku - The first Multi-turbine Wave Energy Facility in the World</t>
  </si>
  <si>
    <t>EMERCOAST: Training on marine pollution risks. Environmental risks in the littoral and marine environments</t>
  </si>
  <si>
    <t>TEFLES - Technologies and Scenarios For Low Emissions Shipping</t>
  </si>
  <si>
    <t>MARLISCO – ‘MARine Litter in European Seas: Social AwarenesS and COResponsibility’</t>
  </si>
  <si>
    <t>ECOSAL ATLANTIS project, "Ecotourism in saltworks of the Atlantic: a strategy for integral and sustainable development" </t>
  </si>
  <si>
    <t>CO2 ALGAEFIX Project -  CO2 CAPTURE AND BIO-FIXATION THROUGH MICROALGAL CUTURE</t>
  </si>
  <si>
    <t>Innovative aquaculture project in Spain</t>
  </si>
  <si>
    <t>Innovative marine renewable project Spain</t>
  </si>
  <si>
    <t>Sustainable marine projects Spain</t>
  </si>
  <si>
    <t>innovative marine projects in Spain</t>
  </si>
  <si>
    <t>Innovative aquaculture in Spain</t>
  </si>
  <si>
    <t>Sustainable blue biotechnology Spain</t>
  </si>
  <si>
    <t>Green ports case studies Spain</t>
  </si>
  <si>
    <t>Sustainable marine development case studies Spain</t>
  </si>
  <si>
    <t>Wave energy Spain</t>
  </si>
  <si>
    <t>green marine job creation case study</t>
  </si>
  <si>
    <t>Green ports growth project</t>
  </si>
  <si>
    <t>Marine development case studies Portugal</t>
  </si>
  <si>
    <t>Sustainable coastal ecotourism Spain</t>
  </si>
  <si>
    <t>Green port initiatives</t>
  </si>
  <si>
    <t xml:space="preserve"> sustainable blue biotechnology case study</t>
  </si>
  <si>
    <t>Eco Aqua Organisation</t>
  </si>
  <si>
    <t>Magallanes Renovables</t>
  </si>
  <si>
    <t>BREEN - Breeded in Green</t>
  </si>
  <si>
    <t>PharmaMar</t>
  </si>
  <si>
    <t>Nereidas Project</t>
  </si>
  <si>
    <t>citclops</t>
  </si>
  <si>
    <t>TETHYS</t>
  </si>
  <si>
    <t>EmpleaVerde</t>
  </si>
  <si>
    <t>TEFLES - project portal</t>
  </si>
  <si>
    <t>MARLISCO project</t>
  </si>
  <si>
    <t xml:space="preserve">Bournemouth University </t>
  </si>
  <si>
    <t>PORTONOVO project</t>
  </si>
  <si>
    <t>European Comission</t>
  </si>
  <si>
    <t>http://ecoaqua.ulpgc.es/</t>
  </si>
  <si>
    <t>http://www.magallanesrenovables.com/en/proyecto</t>
  </si>
  <si>
    <t>http://ec.europa.eu/environment/life/project/Projects/index.cfm?fuseaction=search.dspPage&amp;n_proj_id=3370#Top</t>
  </si>
  <si>
    <t>http://ec.europa.eu/environment/life/project/Projects/index.cfm?fuseaction=search.dspPage&amp;n_proj_id=4277</t>
  </si>
  <si>
    <t>http://www.breen.es/index.html</t>
  </si>
  <si>
    <t>https://www.pharmamar.com/</t>
  </si>
  <si>
    <t>http://nereidas-tech.eu/</t>
  </si>
  <si>
    <t>http://www.citclops.eu/home</t>
  </si>
  <si>
    <t>https://tethys.pnnl.gov/sites/default/files/publications/Torre-Enciso_et_al_2009.pdf</t>
  </si>
  <si>
    <t>http://empleaverde.es/proyectos/capacitacion-frente-riesgos-ambientales-en-el-medio-marino-emercoast</t>
  </si>
  <si>
    <t>http://tefles.eu/</t>
  </si>
  <si>
    <t>http://www.marlisco.eu/deliverable-43.en.html</t>
  </si>
  <si>
    <t>https://research.bournemouth.ac.uk/2013/01/ecosal-atlantis-project/</t>
  </si>
  <si>
    <t>http://www.portonovo.ihcantabria.com/clubUploads/fckeditor/port/files/PORTONOVO_Summary%20Report.pdf</t>
  </si>
  <si>
    <t>http://ec.europa.eu/environment/life/project/Projects/index.cfm?fuseaction=search.dspPage&amp;n_proj_id=4013</t>
  </si>
  <si>
    <t>N/a</t>
  </si>
  <si>
    <t>INDEMARES</t>
  </si>
  <si>
    <t>Red Natura 2000 Spain</t>
  </si>
  <si>
    <t>ipac.acuicultura</t>
  </si>
  <si>
    <t>EU - TNT-T</t>
  </si>
  <si>
    <t>El Pais</t>
  </si>
  <si>
    <t>EMERCOAST</t>
  </si>
  <si>
    <t>CO2 ALGAEFIX Project</t>
  </si>
  <si>
    <t>http://www.indemares.es/en/project/description</t>
  </si>
  <si>
    <t>http://prioridadrednatura2000.es/sites/default/files/proyecto_piloto_map_rn2000_marino.pdf</t>
  </si>
  <si>
    <t>http://www.ipacuicultura.com/edicion_impresa/322/67/empresas/21461/ingenieria_breen_y_produccion_de_tilapia_100_sostenible-p1.html</t>
  </si>
  <si>
    <t>PharmaMar - Executive Summary</t>
  </si>
  <si>
    <t>https://ec.europa.eu/inea/sites/inea/files/fichenew_2012-es-92177-s_final.pdf</t>
  </si>
  <si>
    <t>http://d3m.gfz-potsdam.de/upload/pdf/Projektkatalog_FP7-Environment-2007-2012.pdf</t>
  </si>
  <si>
    <t>http://ccaa.elpais.com/ccaa/2014/11/22/paisvasco/1416676449_012869.html</t>
  </si>
  <si>
    <t>https://sites.google.com/site/emercoastiel/home</t>
  </si>
  <si>
    <t>http://cordis.europa.eu/project/rcn/97753_en.html</t>
  </si>
  <si>
    <t>http://www.marlisco.eu/tl_files/marlisco/Downloadables/WP%204/MARLISCO_D4_3_M34_v4.pdf</t>
  </si>
  <si>
    <t>https://www.co2algaefix.es/</t>
  </si>
  <si>
    <t>EcoAqua represents a substantial involvement from the EU for aquaculture development associated to the management of marine coastal areas that would enable future government-industry-university partnerships improving marine spatial planning. EcoAqua project is led by the Universidad de Las Palmas de Gran Canarias (ULPGC) and aims at integrating outstanding researchers in to foster research excellence in Sustainable Aquaculture under an Ecosystem Approach by strengthening the S&amp;T research potential and capacities of the ULPGC, underpinning a better integration into the ERA.</t>
  </si>
  <si>
    <t xml:space="preserve">This project aimed to protect and foster a sustainable use of biodiversity in the Spanish seas by seizing the powers of two European Directives (Birds and Habitats Directive), and supporting the revision of these Directives' annexes. INDEMARES involved a wide range of organisations collating information on species, habitats and threats which were used to draft a new Natura Network 2000 in Spain. </t>
  </si>
  <si>
    <t xml:space="preserve">The objective of the project was to improve the capacity for financing and managing the Natura 2000 network in Spain through the preparation and implementation of a Prioritised Action Framework (PAF). Within the context of this wide project a pilot project was launched with the aim of showing the applicability of the PAF. This pilot project developed an innovative integrated and participatory management model for the Natura 2000 network in the marine environment, and aimed to establish management and strategic priorities; financial mechanisms and key implementation measures. </t>
  </si>
  <si>
    <t>Breen engineering introduces a new concept of aquaculture 100% sustainable . This initiative overcomes the main obstacles in obtaining total sustainability in aquaculture: energetic and water consumption, sludge management and protein-rich feed mill usage. This initiative proposes the substitution of the high amounts of proteins needed for fish meals in the breeding of carnivorous fish, which is mostly obtained from unsustainable commercial fishing, by vegetal proteins from vegetables grown on site. Breen method treats sludge high in organic matter and uses nutrients obtained in the process to grow vegetables that will source the extraction of protein for feeding. Rainfall provides 100% of the water used and is recirculated ensuring a sustainable management of this resource.</t>
  </si>
  <si>
    <t>PharmaMar is conducting a pioneering marine biotechnology programme in search of new anti-cancer drugs. PharmaMar employs experts in marine biology who explore the oceans in search of small marine samples in select locations. All samples are collected manually and selectively minimising the interaction with the environment. Molecules of interest are isolated and from them antitumor molecules are designed and synthesized. PharmaMar has already begun to commercialise the first anti-cancer drug of marine origin (YONDELIS).</t>
  </si>
  <si>
    <t>The NEREIDAS project aims to develop a standardization tool for the implementation of preventive and compensatory measures for environmental impacts related to transport and port activities.  The project also aims to provide adequate solutions to minimize CO2 emissions, biodiversity reduction and external costs in Mediterranean ports, while at the same time minimizing the potential environmental impact of new infrastructure.</t>
  </si>
  <si>
    <t>The Citclops project aims to enable citizens’ participation (crowdsourcing) in acquiring environmental data in coastal and oceanic areas through the use of existing devices, such as smart phones, as sensors. This will lead to the generation of an environmental database of water quality that will be used as consultation tool when providing recommendation in sectors such as transport, fisheries, energy and spatial planning. Additionally this project's goal is to disseminate environmental data to policy makers.</t>
  </si>
  <si>
    <t>The MOWC project is intended to demonstrate the successful incorporation of OWC (Oscillating Water Column) technology with Wells turbine power take-off into a newly constructed rubble mound breakwater in Mutriku, in the north coast of Spain, being be the first breakwater wave energy project in Europe and showing its viability for future commercial projects. The project was undertook in two phases: 1-Dam construction; and 2-wave energy plant construction (this part of the project funded by EU through FP6)</t>
  </si>
  <si>
    <t>The aim of the project is to develop technologies and operation strategies for reduction of cargo ships and ferries emissions in all operating conditions.</t>
  </si>
  <si>
    <t>MARLISCO can be seen as a leading voice on marine litter and how it can be tackled. MARLISCO’s goal is to raise public awareness, facilitate dialogue and promote co-responsibility among the different actors towards a joint vision for the sustainable management of marine litter across all European seas.</t>
  </si>
  <si>
    <t>PORTONOVO innovatively established a standardized
methodology devoted to the integrated management of the
quality of waters in ports along the Atlantic Area. A Decision Support System (DSS) was developed and trialled at different ports as a tool for the management of the activities carried out in port waters.</t>
  </si>
  <si>
    <t>Las Palmas de Gran Canaria University (ULPGC)</t>
  </si>
  <si>
    <t>Government of Spain</t>
  </si>
  <si>
    <t>Breen</t>
  </si>
  <si>
    <t>Grupo Zeltia</t>
  </si>
  <si>
    <t>Puerto de Melilla</t>
  </si>
  <si>
    <t>Barcelona Digital Technology Centre</t>
  </si>
  <si>
    <t>EVE</t>
  </si>
  <si>
    <t>Instituto de Ecologia Litoral</t>
  </si>
  <si>
    <t>INOVA</t>
  </si>
  <si>
    <t>Diputación Foral de Álava (Lead Partner)</t>
  </si>
  <si>
    <t>IH Cantabria</t>
  </si>
  <si>
    <t>Algae Energy S.A</t>
  </si>
  <si>
    <t>Conservation of Biodiversity</t>
  </si>
  <si>
    <t xml:space="preserve">Innovation, Research and Development </t>
  </si>
  <si>
    <t>Fundacion Biodiversidad</t>
  </si>
  <si>
    <t>Government of Basque Country</t>
  </si>
  <si>
    <t>Biodiversity Conservation</t>
  </si>
  <si>
    <t>This project is at the moment holding the first stakeholders' workshops. Positive reaction of Consumer’s Associations, NGOs,  SMEs, Aquafeed producers that are assisting to workshops and getting involved with the sustainable methods</t>
  </si>
  <si>
    <t>Following a research and development stage, in 2014 Magallanes built and tested a 1:10 scale model, successfully completing official testing at the European Marine Energy Centre (EMEC) in the Orkney Islands (Scotland)</t>
  </si>
  <si>
    <t>Yes, Altogether, more than 7 million hectares have been added to the Spanish Natura 2000 Network, involving the protection of 8 times more marine area.</t>
  </si>
  <si>
    <t xml:space="preserve">Yes. A trial piloting Breem techniques was launched in 2011 and validated the infrastructure and technology this project relies on. Despite the size of the individuals wasn't maximised, Tilapia fish was grown successfully in an environment 100% sustainable </t>
  </si>
  <si>
    <t xml:space="preserve">Yes, PharmaMar has actually  begun to commercialise their first anticancer drug of marine origin (YONDELIS) in Europe and more recently in Japan and US. </t>
  </si>
  <si>
    <t>Pilot project is currently trialling the CO2 capture technique in the Port of Melilla. It's been forecasted a recovery of 10% environmental damage in the port by planting 10 hectares of algae, and a 100% with 100 hectares.</t>
  </si>
  <si>
    <t>The plant is nowadays generating an annual output of 600.00 kW h enough to power 250 households, reducing 600t of carbon emissions every year.</t>
  </si>
  <si>
    <t>Although a slight increase in fuel consumption was noticed, sulphur oxides were reduced by over 90 % and heat recovery was increased by over 40 %. This was achieved by a combination of after-treatment, hydrodynamics and power-generation technologies for emission reduction in ships developed by experts of the TEFLES project</t>
  </si>
  <si>
    <t>Pending results</t>
  </si>
  <si>
    <t>40 researchers</t>
  </si>
  <si>
    <t>300 employees</t>
  </si>
  <si>
    <t>7 researchers partners</t>
  </si>
  <si>
    <t>11 researchers</t>
  </si>
  <si>
    <t>2007 - 2016</t>
  </si>
  <si>
    <t>2009 - 2014</t>
  </si>
  <si>
    <t>2012 - 2014</t>
  </si>
  <si>
    <t>2013 -2015</t>
  </si>
  <si>
    <t>2005-2011</t>
  </si>
  <si>
    <t>2014 - 2015</t>
  </si>
  <si>
    <t>Funding coming from the EU's research and innovation funding programme  Horizon 2020</t>
  </si>
  <si>
    <t>Self private investment</t>
  </si>
  <si>
    <t>EU Contribution: €7,702,863.00 </t>
  </si>
  <si>
    <t>EU contribution: 275,874.00 € (Life +)</t>
  </si>
  <si>
    <t>EU contribution: €911,000</t>
  </si>
  <si>
    <t>Basque Country Government contribution : €2.7 mil  EU contribution :  €831.554</t>
  </si>
  <si>
    <t>EU Contribution : €2,259,405</t>
  </si>
  <si>
    <t>EU Contribution: €4,119,357</t>
  </si>
  <si>
    <t>EU GRant: €1,988,820</t>
  </si>
  <si>
    <t>EU Grant: €1,104,274</t>
  </si>
  <si>
    <t>EU Fund:  € 1,490,297</t>
  </si>
  <si>
    <t>€6.134  in 2012, €12.308 in 2013 and forecasted €17.500 in 2014</t>
  </si>
  <si>
    <t> €15,405,727.00</t>
  </si>
  <si>
    <t>€551,750.00 </t>
  </si>
  <si>
    <t>€3 059 724</t>
  </si>
  <si>
    <t xml:space="preserve"> € 2,980,594 </t>
  </si>
  <si>
    <t>This initiative assisted by regulatory and economic policy instruments will promote plans and activities of marketing to boost sustainable coastal tourism and promote the development of sustainable economic activities compatible with Natura 2000 network. The growth of Green jobs in the marine sector is a main focus and a main objective to be achieved, therefore it will have great impact on employment too.</t>
  </si>
  <si>
    <t>Subject to availability of resource (intensity of currents)</t>
  </si>
  <si>
    <t>Yes, but subject to availability of resource (intensity of waves)</t>
  </si>
  <si>
    <t>Yes, replicability across European countries and even worldwide, is one of the main targets of the developed tool</t>
  </si>
  <si>
    <t>Yes, the scope of this project is so vast that policies are actually replicated in different sectors of the marine industry (costal tourism, fisheries, etc.)</t>
  </si>
  <si>
    <t>Yes, raising-awareness campaigns may be employed in other marine sectors to prevent environmental issues encountered in that particular sector.</t>
  </si>
  <si>
    <t>Other Environmental pressure - The concept of sustainable aquaculture offers good quality products, respecting strict environmental sustainability, animal health and consumer protection standards</t>
  </si>
  <si>
    <t>Environmental Pressure addressed: Habitat loss</t>
  </si>
  <si>
    <t>Environmental pressure : this project addresses higher level issues (financial and strategic) that ultimately will in turn tackle a broad range of environmental pressures</t>
  </si>
  <si>
    <t>PharmaMar has been granted both European and Spanish funding through the European 7th framework and Spanish Innpacto programme for several of their projects.</t>
  </si>
  <si>
    <t>EU Fund: TNT-T (Trans European Transport Network)    Environmental pressure: Biodiversity increase, CO2 compensation.</t>
  </si>
  <si>
    <t>Environmental Pressure (Others): Indirectly the MOWC reduces 600t of carbon emissions every year, reducing concentrations of GHG's in the atmosphere and fighting global warming.</t>
  </si>
  <si>
    <t>Environmental Pressure addressed: marine pollution in general</t>
  </si>
  <si>
    <t xml:space="preserve">Projects spans 15 European countries </t>
  </si>
  <si>
    <t>Environmental Pressure: Poor water quality in port waters</t>
  </si>
  <si>
    <t>Environmental pressure: CO2 emissions</t>
  </si>
  <si>
    <t>Post-larvae Capture and Culture (PCC) - Tool for Ecological Restoration</t>
  </si>
  <si>
    <t>THOMSEA - Ocean Clean-up Technology</t>
  </si>
  <si>
    <t>ECOSLOPS - Processing Ship-generated Oily Waste into Marine Fuels</t>
  </si>
  <si>
    <t>BioLit Project - Community-based data capture of the health of seas</t>
  </si>
  <si>
    <t>OCEAN FRESH WATER</t>
  </si>
  <si>
    <t>BEYOND THE SEA - Towing Cargo Ships by Kite</t>
  </si>
  <si>
    <t>XRPA - Artificial Reefs for Protecting Fishing around Offshore Wind Farms</t>
  </si>
  <si>
    <t>VECOP - Recycling seashell by-products for use in constructing urban paving</t>
  </si>
  <si>
    <t>BIOTECMAR - Biotechnological Valorisation of Marine Products and By-products</t>
  </si>
  <si>
    <t>PESCATOURISME 83</t>
  </si>
  <si>
    <t>marine development case study France</t>
  </si>
  <si>
    <t>sustainable marine project France</t>
  </si>
  <si>
    <t>Green port project France</t>
  </si>
  <si>
    <t>innovative marine initiative France</t>
  </si>
  <si>
    <t>innovative sustainable shipping project France</t>
  </si>
  <si>
    <t>innovative sustainable marine project France</t>
  </si>
  <si>
    <t>innovative sustainable marine resources project France</t>
  </si>
  <si>
    <t>Sustainable blue-biotechnology France</t>
  </si>
  <si>
    <t>sustainable coastal tourism case studies France</t>
  </si>
  <si>
    <t>Ecocean</t>
  </si>
  <si>
    <t>Thomsea</t>
  </si>
  <si>
    <t>ECOSLOPS</t>
  </si>
  <si>
    <t>Planète Mer</t>
  </si>
  <si>
    <t>BEYOND THE SEA</t>
  </si>
  <si>
    <t>Pole Mer Bretagne Atlantique</t>
  </si>
  <si>
    <t>Farnet Magazine - EC</t>
  </si>
  <si>
    <t>http://www.ecocean.fr/en/projets/nappex/</t>
  </si>
  <si>
    <t>http://www.ecocean.fr/wp-content/uploads/2014_EN_CAPTILARVES_DIAG.pdf</t>
  </si>
  <si>
    <t>http://www.thomsea.com/</t>
  </si>
  <si>
    <t>http://www.ecoslops.com/en/</t>
  </si>
  <si>
    <t>http://www.biolit.fr/l-observatoire-biolit?language=en</t>
  </si>
  <si>
    <t>http://www.ocean-fresh-water.com/index.php/en/</t>
  </si>
  <si>
    <t>http://www.beyond-the-sea.com/#3</t>
  </si>
  <si>
    <t>http://www.pole-mer-bretagne-atlantique.com/en/environnement-et-amenagement-du-littoral/project/xpra</t>
  </si>
  <si>
    <t>http://www.pole-mer-bretagne-atlantique.com/en/marine-biological-resources/project/vecop</t>
  </si>
  <si>
    <t>http://ec.europa.eu/regional_policy/en/projects/france/biotecmar-exploiting-marine-by-products-across-the-atlantic-region</t>
  </si>
  <si>
    <t>https://webgate.ec.europa.eu/fpfis/cms/farnet/files/documents/FARNET_Magazine_04_EN.pdf</t>
  </si>
  <si>
    <t>Biotecmar</t>
  </si>
  <si>
    <t>http://www.pole-mer-bretagne-atlantique.com/en/ressources-energetiques-et-minieres-marines/project/beyond-the-sea</t>
  </si>
  <si>
    <t>http://www.biotecmar.eu/spip.php?article41&amp;lang=en</t>
  </si>
  <si>
    <t>This initiative aims to restore the ecological marine status in Mediterranean French waters, by reintroducing the essential nursery function (shelter and food) that are currently missing. This is provided by a double cage system called the BioHut, which improves survival rate of young fishes, and thus increase adult fish population.</t>
  </si>
  <si>
    <t>This initiative develops, trials and  uses a wide range of PCC techniques (Post-larvae Capture and Culture), in which hundreds of marine species are captured in the stage of post-larvae and then brought ashore. They are weaned in nurseries and reared on according to market requirements, for sale/ export to marine aquarium market, ecological restoration programs or for local food consumption.</t>
  </si>
  <si>
    <t>BioLit is a collaborative citizen science program focused on Coastline Biodiversity. This project is aimed at monitoring the coastline’s health and contributing to the identification and development of indicators for monitoring the quality of coastal environments. Biolits created a web-based tool ( www.biolit.fr) where participants of any background may participate by uploading geo-referenced images with environmental value that are vital for the scientific community to characterise the environment. The analysis of these data will be shared with the general public and will enable the evaluation of public policies concerning the conservation and protection of the biodiversity.</t>
  </si>
  <si>
    <t>The XRPA project examines the potential of installing artificial reefs as a tool to provide a suitable means of offsetting the farms' impact on the environment and the fishing industry.</t>
  </si>
  <si>
    <t xml:space="preserve">BIOTECMAR designed a business model that focuses on the importance of adding value to wastes generated across several sectors of the marine industry (aquaculture, fisheries, seaweed harvesting). The huge amount of waste and by-products  generated in these sectors are considered in this project as main input for the production of valuable ingredients  for food, animal and human nutrition, cosmetics and health. This project fosters the implementation of this approach across the European Atlantic region. </t>
  </si>
  <si>
    <t>ADEME "The French Environment and Energy Management Agency"</t>
  </si>
  <si>
    <t>InVivo Environnement</t>
  </si>
  <si>
    <t>ESITC Caen</t>
  </si>
  <si>
    <t>Institut Universitaire Européen de la Mer (IUEM)</t>
  </si>
  <si>
    <t>MarcoPolo echanger autrement</t>
  </si>
  <si>
    <t>Biodiversity restoration</t>
  </si>
  <si>
    <t>Marine waste collection and decontamination</t>
  </si>
  <si>
    <t>Marine environmental and Oceanographic consultancy services</t>
  </si>
  <si>
    <t>Biofuels</t>
  </si>
  <si>
    <t>Agence de l’Eau AdourGaronne</t>
  </si>
  <si>
    <t>Laboratoire des Sciences de l’Environnement marin LEMAR</t>
  </si>
  <si>
    <t>Water industry</t>
  </si>
  <si>
    <t>Marine Sciences Research Centre</t>
  </si>
  <si>
    <t>192 Biohut® structures were installed along docks and under pontoons of six Mediterranean marinas. Free wildlife and fixed and mobile fauna has been monitored in the 6 marinas, but the diversity of larvae varies depending on the port and location of artificial nursery</t>
  </si>
  <si>
    <t>Amadeus, the first amphibious boat fitted with this technology reaches the output of 5 tons per hour of collected, settled and containerized seaweed. The oil spill produced in the prestige sinking  enabled Thomsea to demonstrate the efficiency of the trawl net</t>
  </si>
  <si>
    <t>Ecoslops’ first industrial scale treatment unit (located in Portugal), has an annual capacity of more than 25,000 tons of recycled fuel.</t>
  </si>
  <si>
    <t>In 2013 more than 200 observers, 40 associations and 6 universities involved on 10 departments representing 1300 square kilometres of coastline and more than 5600 gastropods accounted for, the BioLit program is on the right track.</t>
  </si>
  <si>
    <t>Yes, it was reported that for a kite of 320m², fuel consumption is reduced by about 25% on an Atlantic crossing journey, saving 134 tonnes of CO2.</t>
  </si>
  <si>
    <t>Properties of this material were tested passing all European Standards.</t>
  </si>
  <si>
    <t xml:space="preserve">This project has not only created a specific tourist package that is in line with the type of fishing practiced in the project area, but it has also involved the actors needed to encourage the legislative evolution necessary to facilitate this activity around the French coast. </t>
  </si>
  <si>
    <t xml:space="preserve">64 Employees </t>
  </si>
  <si>
    <t xml:space="preserve">over 200 observers </t>
  </si>
  <si>
    <t>Expected generation of 700 vacancies</t>
  </si>
  <si>
    <t>2007 - 2013</t>
  </si>
  <si>
    <t>2009 - 2011</t>
  </si>
  <si>
    <t>PIA (Investment for the Future French Programme) funding: €4,4 mil</t>
  </si>
  <si>
    <t>EU funding: €426 K</t>
  </si>
  <si>
    <t>EU Fund: € 1,509,750</t>
  </si>
  <si>
    <t>EU Fund: € 86,140</t>
  </si>
  <si>
    <t>€16 mil</t>
  </si>
  <si>
    <t>€993 K</t>
  </si>
  <si>
    <t xml:space="preserve">Important at a local level. </t>
  </si>
  <si>
    <t>Yes. This technique is currently being employed worldwide</t>
  </si>
  <si>
    <t>Yes, this model applies to various countries in the Atlantic European region</t>
  </si>
  <si>
    <t>Yes. Marine recreation and aquaculture are other marine economic sectors that may benefit from this initiative</t>
  </si>
  <si>
    <t>Yes, this project involves by-products and waste generated in several sectors of the marine industry</t>
  </si>
  <si>
    <t xml:space="preserve">Environmental Pressure addressed: CO2 gas emissions </t>
  </si>
  <si>
    <t>Impacts of pavement production</t>
  </si>
  <si>
    <t>Environmental issue addressed: Marine-based waste prevention</t>
  </si>
  <si>
    <t>No environmental pressure addressed directly</t>
  </si>
  <si>
    <t>End of  Mediterranean Sea Examples</t>
  </si>
  <si>
    <t>The WindFloat Project</t>
  </si>
  <si>
    <t>OCEAN REVIVAL - The Biggest Artificial Reef in Europe</t>
  </si>
  <si>
    <t>KIMERAA - Knowledge Transfer to Improve Marine Economy in Regions from the Atlantic Area</t>
  </si>
  <si>
    <t>Local seafood in Portugal: short circuits and sustainability</t>
  </si>
  <si>
    <t xml:space="preserve">CLEAN UP THE ATLANTIC </t>
  </si>
  <si>
    <t>Waste reception point and distribution of waste bins to vessels of Cascais </t>
  </si>
  <si>
    <t>BUBBLE NET–Net of Bubbles to Catch Fish</t>
  </si>
  <si>
    <t xml:space="preserve">SURGE - Simple Underwater Renewable Generation of Energy </t>
  </si>
  <si>
    <t>OWC Pico Power Plant - the European Wave Energy Pilot Plant</t>
  </si>
  <si>
    <t xml:space="preserve">WETFEET Project - Improving Wave Energy </t>
  </si>
  <si>
    <t>Innovative marine renewable energy Portugal</t>
  </si>
  <si>
    <t>sustainable marine recreation initiatives</t>
  </si>
  <si>
    <t>sustainable fishing projects Portugal</t>
  </si>
  <si>
    <t>green marine case studies Portugal</t>
  </si>
  <si>
    <t>Marine renewables Portugal</t>
  </si>
  <si>
    <t>EDP</t>
  </si>
  <si>
    <t>The Ocean Revival Project</t>
  </si>
  <si>
    <t>KIMERAA</t>
  </si>
  <si>
    <t>MARLISCO</t>
  </si>
  <si>
    <t>MARE-IP Leira</t>
  </si>
  <si>
    <t>WAVEROLLER</t>
  </si>
  <si>
    <t>WavEC</t>
  </si>
  <si>
    <t>WETFEET Project Portal</t>
  </si>
  <si>
    <t>http://www.edp.pt/en/media/noticias/2015/Pages/Demogravi3.aspx</t>
  </si>
  <si>
    <t>http://www.oceanrevival.org/en/</t>
  </si>
  <si>
    <t>http://kimeraa.eu/gestor/upload_files/Brochuras_e_Folhetos/KIMERAA_Brochure_EN.pdf</t>
  </si>
  <si>
    <t>https://ec.europa.eu/budget/euprojects/local-seafood-portugal-short-circuits-and-sustainability_en</t>
  </si>
  <si>
    <t>http://www.marlisco.eu/Clean_up_the_Atlantic.en.html</t>
  </si>
  <si>
    <t>http://www.marlisco.eu/Waste_reception_point_and_distribution_of_waste_bins_to_vessels_of_Cascais.en.html</t>
  </si>
  <si>
    <t>http://mare.ipleiria.pt/en/projetos/biologia-marinha-e-sustentabilidade/bubble-net-rede-de-bolhas-para-captura-de-pescado/</t>
  </si>
  <si>
    <t>http://aw-energy.com/projects/project-surge</t>
  </si>
  <si>
    <t>http://www.pico-owc.net/cms.php?page=541&amp;wnsid=456f3662aa1d8d9ce324a61635844400</t>
  </si>
  <si>
    <t>http://www.wetfeet.eu/wetfeet-project/</t>
  </si>
  <si>
    <t>Bubble net project</t>
  </si>
  <si>
    <t>http://ec.europa.eu/maritimeaffairs/policy/sea_basins/atlantic_ocean/atlanticforum/events/brest/presentations/forum_brest_maciel_en.pdf</t>
  </si>
  <si>
    <t>http://bubblenet.wix.com/promar#!__bubble-net---promar---english/project/vstc5=bubble-net</t>
  </si>
  <si>
    <t>This project aims to use artificial reefs as catalysts for the interest of various economic sectors, enhancing tourism-driven economic development and fishing incomes, as well as revitalising the coastal ecosystem. This project studied and supervised the sinking of four vessels deliberately sunk in the same place, forming the largest single artificial reef structure in the world with the ideal conditions for the proliferation of marine life and underwater tourism.</t>
  </si>
  <si>
    <t>This project aims to develop niches of economic excellence in the marine sector through the creation of bridges and links between specialist knowledge providers and firms engaged in maritime activity</t>
  </si>
  <si>
    <t>Through the development of an innovative short supply chain delivery system of local seafood, the EU has helped a Portuguese company to bridge the gap between customers and small-scale fishermen, whilst also encouraging sustainable fishing practices (certified by a label) in the Sesimbra area.</t>
  </si>
  <si>
    <t>This case study is developed within the context of the MARLISCO porject (see evidence Eunomia RVB04). This initiative aims to perform annually seabed clean-ups in Cascais Bay, which has an accumulation of marine litter, partly due to the fishing port activities. Marine litter is collected by volunteer divers and boats of the fishing community</t>
  </si>
  <si>
    <t>This case study is developed within the context of the MARLISCO porject (see evidence Eunomia RVB04). The municipality of Cascais distributed  waste bins  to vessels operating in Cascais Municipality, in order to discourage waste disposal into the sea.</t>
  </si>
  <si>
    <t>The Bubble-net is a new type of fishing gear without physical nets, which aims to replace traditional fishing nets used to catch pelagic fish (sardines, mackerel, horse mackerel,…) by a net of bubbles. This device presents large environmental benefits such as the reduction of bycatch, the absence of ghost fishing, clean capture, that is, the absence of human handling, and sustainable yield by allowing the capture of the legal quantities and sizes.</t>
  </si>
  <si>
    <t>The goal of the project was to create a grid-connected WaveRoller-type wave energy farm and to deploy it in Peniche, Portugal. The wave energy farm consists of three 100kW WaveRoller units (total nominal capacity of the farm 300kW) and was eventually deployed in 2012. WaveRoller devices operate under water, which means that they have very low visual impact. They are typically installed at depths of approximately 8-20 meters and the panel height is designed to minimize or completely eliminate its protrusion above the water surface, ensuring the preservation of the natural beauty of the sea and coastline.</t>
  </si>
  <si>
    <t>This project aimed at demonstrating the viability of Oscilatting Water Column (OWC) technology as renewable source of energy in Europe. The oscillating water column enters a chamber and forces air alternately to and from the atmosphere  via a Wells turbine with symmetric blades. The air flow drives the turbine and generator attached to it.</t>
  </si>
  <si>
    <t>The WETFEET project, funded under EU’s Horizon 2020 Framework Programme, addresses the major constraints that have been delaying wave energy’s progress by identifying and developing components, systems and processes to improve the sector as a whole.</t>
  </si>
  <si>
    <t>MUSUBMAR</t>
  </si>
  <si>
    <t>CRIA - ALGARVE REGIONAL CENTRE FOR INNOVATION</t>
  </si>
  <si>
    <t>Fixe em case Ltd.</t>
  </si>
  <si>
    <t>Fundação da Faculdade de Ciências e Tecnologia da Universidade Nova de Lisboa </t>
  </si>
  <si>
    <t>Municipality of Cascais</t>
  </si>
  <si>
    <t>Upper School of Tourism and Technology of the Sea (ESTM)</t>
  </si>
  <si>
    <t>Marine Conservation</t>
  </si>
  <si>
    <t>Underwater tourism</t>
  </si>
  <si>
    <t>Research Group on Marine Resources (GIRM)</t>
  </si>
  <si>
    <t>Tidal, Wave and Wind emergy</t>
  </si>
  <si>
    <t>Somewhat successful. According to Cascais Municipality, the implementation of these measures should also be promoted in other locations.</t>
  </si>
  <si>
    <t>No information found</t>
  </si>
  <si>
    <t>The WaveRoller demonstration power plant generates clean and renewable energy from the ocean and delivers it to the Portuguese national grid. Besides, the results confirm the initial view that WaveRoller's impact on the environment is minimal.</t>
  </si>
  <si>
    <t>Ongoing project, not evaluated yet</t>
  </si>
  <si>
    <t>40 fishermen involved, 3 working exclusively for the scheme.  Three new jobs were created in Sesimbra harbour.</t>
  </si>
  <si>
    <t>2009 - 2015</t>
  </si>
  <si>
    <t>2008 - Ongoing</t>
  </si>
  <si>
    <t>2007 - 2008</t>
  </si>
  <si>
    <t>2009 -2013</t>
  </si>
  <si>
    <t>1992 - 1999</t>
  </si>
  <si>
    <t>2015 - 2018</t>
  </si>
  <si>
    <t xml:space="preserve">Non-reimbursable financing of €19.2m has been obtained from the European Commission’s Horizon 2020 Programme  and  € 660 000 from WavEC. </t>
  </si>
  <si>
    <t>EU Contribution: € 702,662</t>
  </si>
  <si>
    <t>EU Contribution: € 5,022</t>
  </si>
  <si>
    <t>Budget from MARLISCO project</t>
  </si>
  <si>
    <t>PROMAR contribution (European Funds for Fisheries): € 116,360 ; GIRM contribution: € 424,355</t>
  </si>
  <si>
    <t>WavEC Funding: € 216,000</t>
  </si>
  <si>
    <t xml:space="preserve">WavEC Funding:€ 677,125 </t>
  </si>
  <si>
    <t>€28.6 mil</t>
  </si>
  <si>
    <t>It's been foreseen an important growth of the share of wind power at sea in the following decades due to the expansion of off-shore wind turbines with  the contribution of developing technologies for medium and deep waters such as DEMOGRAVI3</t>
  </si>
  <si>
    <t>Important impact on the touristic sector due to increase of underwater tourisms, and reduced impact on fishing activities which will benefit from slight increase in the stocks of fish.</t>
  </si>
  <si>
    <t>Important Impact on competitiveness at a local level. The company tripled its fish sales volume (40 tonnes sold in 2013)</t>
  </si>
  <si>
    <t>Yes, but is dependent on the availability of the resource (intensity of the waves)</t>
  </si>
  <si>
    <t>YEs</t>
  </si>
  <si>
    <t>Yes, same efforts can be put towards improvements of inefficiencies in other marine sectors.</t>
  </si>
  <si>
    <t xml:space="preserve"> Other Environmental Pressure : Noise</t>
  </si>
  <si>
    <t xml:space="preserve">Environmental pressure: Habitat loss </t>
  </si>
  <si>
    <t xml:space="preserve">Project spans 15 European countries </t>
  </si>
  <si>
    <t>Biofuels from Beneath the Sea (The BioMara project)</t>
  </si>
  <si>
    <t>Marine Renewable Energy and the Environment (MaREE) research programme</t>
  </si>
  <si>
    <t>SMED (Shetland Marine Energy Development)</t>
  </si>
  <si>
    <t>MERIKA (Marine Energy Research Innovation and Knowledge Accelerator)</t>
  </si>
  <si>
    <t xml:space="preserve">Pentland Firth and Orkney Waters Marine Park </t>
  </si>
  <si>
    <t>European Marine Energy Centre (EMEC)</t>
  </si>
  <si>
    <t>Wave Hub</t>
  </si>
  <si>
    <t>Low Carbon Enterprise Zone</t>
  </si>
  <si>
    <t>Lyme Bay Fisheries and Conservation Reserve</t>
  </si>
  <si>
    <t>RAKtrain  Lowestoft College and Southwold Sea Training</t>
  </si>
  <si>
    <t>Green Port Hull</t>
  </si>
  <si>
    <t xml:space="preserve">Cranfield Beach Amenity Enhancement </t>
  </si>
  <si>
    <t>Sustainable Kilkeel 2020</t>
  </si>
  <si>
    <t>Kilkeel Lobster Hatchery</t>
  </si>
  <si>
    <t xml:space="preserve">Porlock Bay Shellfish Project </t>
  </si>
  <si>
    <t>Swansea Bay Tidal Lagoon</t>
  </si>
  <si>
    <t>Medmerry Realignment Scheme</t>
  </si>
  <si>
    <t xml:space="preserve">SeaGen Strangford Lough Installation </t>
  </si>
  <si>
    <t xml:space="preserve">Hybrid Ferries Project </t>
  </si>
  <si>
    <t xml:space="preserve">The Sea Change Project </t>
  </si>
  <si>
    <t>SoleShare</t>
  </si>
  <si>
    <t xml:space="preserve">Sole of Discretion </t>
  </si>
  <si>
    <t xml:space="preserve">Pembrokeshire Tidal Energy </t>
  </si>
  <si>
    <t xml:space="preserve">Community of Arran Seabed Trust (COAST) </t>
  </si>
  <si>
    <t xml:space="preserve">Mussel farming in the Menai Strait
</t>
  </si>
  <si>
    <t>Surfers Against Sewage</t>
  </si>
  <si>
    <t>Ethical Shellfish Mull</t>
  </si>
  <si>
    <t>CO2SOlStock - Bio Carbon Storage</t>
  </si>
  <si>
    <t>Shellfish Aquaculture in Welsh Offshore Wind Farms</t>
  </si>
  <si>
    <t>Riz Boardshorts</t>
  </si>
  <si>
    <t xml:space="preserve">UK green marine case studies </t>
  </si>
  <si>
    <t>uk erdf evaluation</t>
  </si>
  <si>
    <t>Coastal Communities Fund</t>
  </si>
  <si>
    <t>Green Port UK</t>
  </si>
  <si>
    <t xml:space="preserve">European Fisheries Fund </t>
  </si>
  <si>
    <t>UK Sustainable Case Studies</t>
  </si>
  <si>
    <t>Marine litter initiatives</t>
  </si>
  <si>
    <t xml:space="preserve">Sustainable Shellfish UK </t>
  </si>
  <si>
    <t>Sustainable shellfish projects</t>
  </si>
  <si>
    <t>Hi Energy</t>
  </si>
  <si>
    <t>Scottish Association for Marine Science</t>
  </si>
  <si>
    <t>Natural Power</t>
  </si>
  <si>
    <t xml:space="preserve">University of the Highlands and Islands </t>
  </si>
  <si>
    <t>Scottish Government</t>
  </si>
  <si>
    <t>Renewable UK</t>
  </si>
  <si>
    <t>Directorate General for Regional Policy, European Commission</t>
  </si>
  <si>
    <t>Newry, Mourne and Down District Council</t>
  </si>
  <si>
    <t>URS</t>
  </si>
  <si>
    <t xml:space="preserve">New Economics Foundation </t>
  </si>
  <si>
    <t xml:space="preserve">EU </t>
  </si>
  <si>
    <t>Caledonian Maritime Assets Ltd (CMAL)</t>
  </si>
  <si>
    <t xml:space="preserve">Blue New Deal </t>
  </si>
  <si>
    <t>BBC</t>
  </si>
  <si>
    <t>CO2SolStock</t>
  </si>
  <si>
    <t>http://www.hi-energy.org.uk/HI-energy-Explore/energy-research_2.htm#01</t>
  </si>
  <si>
    <t>http://www.sams.ac.uk/kenny-black/maree</t>
  </si>
  <si>
    <t>http://www.shetland.gov.uk/planning/documents/805_NPC_SIC_R_004-LowRes.pdf</t>
  </si>
  <si>
    <t>https://www.uhi.ac.uk/en/merika</t>
  </si>
  <si>
    <t>http://www.gov.scot/Publications/2015/06/9524/9</t>
  </si>
  <si>
    <t>https://www.gov.uk/government/uploads/system/uploads/attachment_data/file/483308/North_East_ERDF_2007-13_summary_of_projects_-_December_2015.pdf</t>
  </si>
  <si>
    <t>http://www.lymebayreserve.co.uk/</t>
  </si>
  <si>
    <t>Coastal Communities Fund Annual report 2014</t>
  </si>
  <si>
    <t>http://greenporthull.co.uk/about-green-port</t>
  </si>
  <si>
    <t xml:space="preserve">European Fisheries Fund Axis 4 </t>
  </si>
  <si>
    <t>http://www.downdc.gov.uk/Online-Documents/South-East-Masterplan-Executive-Summary.aspx</t>
  </si>
  <si>
    <t>http://www.bbc.co.uk/news/uk-northern-ireland-25567367</t>
  </si>
  <si>
    <t>http://www.gulbenkian.org.uk/files/01-07-15-Blue%20new%20deal_NEF_300615.pdf</t>
  </si>
  <si>
    <t>http://www.si-ocean.eu/en/upload/docs/SIOcean_Market_Deployment_Strategy-Web.pdf</t>
  </si>
  <si>
    <t>http://www.cmassets.co.uk/project/hybrid-ferries-project/</t>
  </si>
  <si>
    <t>http://www.bluenewdeal.org/story/marine-wildlife-conservation-and-tourism/</t>
  </si>
  <si>
    <t>http://www.bluenewdeal.org/story/soleshare/</t>
  </si>
  <si>
    <t>http://www.crowdfunder.co.uk/sole-of-discretion</t>
  </si>
  <si>
    <t>http://www.bluenewdeal.org/story/renewable-energy-from-the-tides/</t>
  </si>
  <si>
    <t>http://www.bluenewdeal.org/story/community-led-marine-conservation/</t>
  </si>
  <si>
    <t>http://www.bluenewdeal.org/story/mussel-farming-in-the-menai-strait/</t>
  </si>
  <si>
    <t>http://www.sas.org.uk/about/</t>
  </si>
  <si>
    <t>http://ethicalshellfishcompany.co.uk/</t>
  </si>
  <si>
    <t>http://www.bbc.co.uk/news/uk-wales-north-west-wales-35432478?utm_source=REA+Members+Mailing+List&amp;utm_campaign=e43282da0f-160129_REA_Newsletter&amp;utm_medium=email&amp;utm_term=0_e5d7ecbe99-e43282da0f-224073929&amp;ct=t(160129_REA_Newsletter)&amp;mc_cid=e43282da0f&amp;mc_eid=891943416a</t>
  </si>
  <si>
    <t>http://www.co2solstock.org/</t>
  </si>
  <si>
    <t>http://www.thefishsite.com/articles/1918/shellfish-aquaculture-in-welsh-offshore-wind-farms-the-potential-for-colocation/</t>
  </si>
  <si>
    <t>http://www.theguardian.com/sustainable-business/2014/nov/27/surfing-companies-making-waves-with-sustainable-design</t>
  </si>
  <si>
    <t>BioMara</t>
  </si>
  <si>
    <t>NAFC Marine Centre</t>
  </si>
  <si>
    <t>HI- energy</t>
  </si>
  <si>
    <t>EMEC Orkney</t>
  </si>
  <si>
    <t>Business Quarter</t>
  </si>
  <si>
    <t>Sea Scope Hatchery</t>
  </si>
  <si>
    <t>Porlock Bay Oysters</t>
  </si>
  <si>
    <t>Tidal Lagoon Swansea Bay</t>
  </si>
  <si>
    <t xml:space="preserve">Sea Generation Ltd. </t>
  </si>
  <si>
    <t>Scottish EU Funding Portal</t>
  </si>
  <si>
    <t>Sole Share</t>
  </si>
  <si>
    <t>Orthios Group</t>
  </si>
  <si>
    <t xml:space="preserve">http://www.biomara.org/Celebrating%20BioMara.pdf/view </t>
  </si>
  <si>
    <t xml:space="preserve">https://www.nafc.uhi.ac.uk/research/msp/simsp/simsp </t>
  </si>
  <si>
    <t>http://www.hi-energy.org.uk/what-does-marine.htm</t>
  </si>
  <si>
    <t>http://www.emec.org.uk/</t>
  </si>
  <si>
    <t>http://www.bqlive.co.uk/2015/10/16/swans-set-to-fly-again/</t>
  </si>
  <si>
    <t>http://apse.org.uk/apse/index.cfm/members-area/advisory-groups/renewables-climate-change/past-presentations/2013/25-september-2013/green-port-growth-programme-sarah-clark-25-9-13pdf/</t>
  </si>
  <si>
    <t>http://seascopehatchery.com/</t>
  </si>
  <si>
    <t>http://www.porlockbayoysters.co.uk/</t>
  </si>
  <si>
    <t>http://www.tidallagoonswanseabay.com/the-project/proposal-overview-and-vision/51/</t>
  </si>
  <si>
    <t>http://www.seageneration.co.uk/</t>
  </si>
  <si>
    <t>http://portal.funding-portal.eu/case-studies/show?id=3</t>
  </si>
  <si>
    <t>http://www.soleshare.net/</t>
  </si>
  <si>
    <t>http://www.orthios.com/projects</t>
  </si>
  <si>
    <t>http://www.rizboardshorts.com/</t>
  </si>
  <si>
    <t xml:space="preserve">In support of the development of marine renewable energy in the Highlands and Islands of Scotland, the MaREE project explores the environmental and socio-economic issues related to these developments. The MaREE project works towards delivering and sustaining a step-change in capacity and quality in research across the University of the Highlands and Islands partnership and establishing research excellence in niche areas. The partnership between the Environmental Research Institute and SAMS is based on an integrated collaborative programme across three themes: Resource and Risk, Enviornmental Impacts and Sustainability managmenet, policy and communities.  
</t>
  </si>
  <si>
    <t xml:space="preserve">An assessment of wave and tidal resources in Shetland. Work hass started as a result of the EU Marine Strategy Framework Directive as written into Scottish law as the Marine Bill providing statutory requirement for marine planning. This project was a pilot for  how regional level plans could be set out. </t>
  </si>
  <si>
    <t>The project revolves around the concept of turning the UHI Faculty of Science, Health and Engineering into a reference research and innovation hub for all of Europe on the theme of marine energy. Funded by the EU Seventh Framework Programme, the MERIKA Project runs from 2014-2017.</t>
  </si>
  <si>
    <t xml:space="preserve">PFOW has been identified as a region with a significant wave and tidal stream resource which has led to the first commercial leasing round for wave and tidal energy. The Crown Estate has entered into Agreements for Lease for a number of projects in the PFOW, some of which are being actively progressed by the developers. This followed a competitive leasing round for demonstration and commercial scale project sites. Includes the European Marine Energy Centre. Lease capacity of area 1630MW, planned capacity aroun 280MW some projects are still scoping.  </t>
  </si>
  <si>
    <t>EMEC opened in 2003 and is the world’s only grid-connected, full-scale wave and tidal energy converter testing and accreditation facility in real sea conditions. It is a global centre of excellence and is widely credited with playing a significant part in accelerating wave and tidal energy development in the UK and further afield</t>
  </si>
  <si>
    <t xml:space="preserve">Wave Hub is a renewable energy project in South West England that aims to create the world’s first large scale wave energy farm by constructing an electrical ‘socket’ on the seabed around 10 nautical miles off Hayle, on the Cornwall coast Providing a demonstrator facility that allows developers of wave energy devices to prove the operation of arrays of wave energy generation devices and, in so doing, generate 20MW of green energy. Wave Hub will make sure Cornwall and South West England are well positioned to capture a position as world leader in wave energy.
The testing facility has a capacity for 20MW of wave energy generation (equivalent of the electricity needs of 7000 houses). This will allow up to 4 developers to share the site and plug in arrays of devices of 4-5MW capacity to the hub and test their reliability in converting the power of the waves in genuine under-sea conditions. In addition to the infrastructure, the project also provides a structured support to obtaining permits and consents for the equipment. 
</t>
  </si>
  <si>
    <t>BLUE has brought together fishermen, conservationists and scientists to establish a model of sustainable fishing in Lyme Bay. The project is providing vital protection for a marine habitat described as “England’s coral garden” while opening up new opportunities for fishermen to make a living in marine protected areas.</t>
  </si>
  <si>
    <t>The project will work with Lowestoft College and Southwold Sea Training (SST). It will deliver industry specific maritime training to ‘NEET’ young people to meet a growing need to support the renewable energy industry in East Anglia. Experience will be gained at a young age allowing them to take up an entry level job, gain more experience to move up the career ladder and then become qualified.</t>
  </si>
  <si>
    <t xml:space="preserve">The Green Port Hull vision is to establish Hull and the East Riding of Yorkshire as a world class centre for renewable energy, creating wealth and employment for the region.  By taking advantage of the Port of Hull’s prime location in relation to the offshore wind opportunities in the North Sea the region is perfectly placed to capitalise on the UK’s offshore wind industry. Siemens is investing in a new turbine blad manufacturing facility. </t>
  </si>
  <si>
    <t xml:space="preserve">The Fisheries Local Action Group approved scheme at Cranfield enabled Newry, Mourne and Down District Council to enhance one of its main beaches. Funds used to update amenities and add rock armour to the beach. </t>
  </si>
  <si>
    <t xml:space="preserve">The kilkeel Sustainable 2020 plan looks at various development options around the harbour area. It engineering sectors in terms of transferring and developing skills for the newly emerging off-shore energy sector; potential new marketing opportunities organic waste streams; potential opportunities in the aquaculture and seaweed and opportunities for increasing tourism/ecotourism.                                                                                                 </t>
  </si>
  <si>
    <t xml:space="preserve">A project to create a lobster hatchery in Kilkeel, County Down, is getting more than £260,000 in funding. Coastal communities fund. It will produce juvenile lobsters for release into the wild, with a long-term aim of sustaining the local lobster population.  The hatchery is also a research and visitor centre. Also work with mussels and oysters. </t>
  </si>
  <si>
    <t xml:space="preserve">A coastal flood defence project. The Environment Agency (EA) constructed 4.25 miles (7 km) of new flood bank inland from the sea between Selsey and Bracklesham, in West Sussex, southeast England, currently one of the stretches of coastline most at risk of flooding in southern England. It then breached the existing shingle beach to create the largest managed realignment scheme on the open coast in Europe, creating  new wetland habitats.      </t>
  </si>
  <si>
    <t>The SeaGen S 1.2MW device was the world’s first grid connected commercial scale tidal device. The Strangford Lough project was funded by a combination of public and private funds, as well as receiving support from UK government grants.
In 2008, following extensive environmental studies, the project was awarded a five year licence by the Northern Ireland government. The SeaGen S device was installed in August 2008 and has been the subject of an extensive post installation environmental monitoring programme.</t>
  </si>
  <si>
    <t>World’s first sea going Roll On Roll Off vehicle and passenger diesel electric hybrid ferries being designed and built in Scotland. Third hybrid ferry commissioned in 2014. The ferries, which will be operated by the current operator , CalMac are designed for use on many of the short crossing routes around the Clyde and Hebrides and will use some of the most innovative new ‘green’ technology, including battery banks supplying a minimum of 20% of the energy consumed on board.</t>
  </si>
  <si>
    <t>SoleShare is a “Community Supported Fishery” in London.
Founded by a marine biologist and an aquatic ecologist, SoleShare aims to change the way Londoners buy fish, bringing the freshest, most responsibly sourced seafood the city’s ever seen.
SoleShare works directly with a handful of fishers they know and trust. By buying directly from the source, fishers are paid a fair price for their catch – one that reflects their hard work and responsible fishing practices.</t>
  </si>
  <si>
    <t>Sole of Discretion is an ethical fishmonger.  It is a social enterprise owned by and benefitting the fishing community. It will create a stable market and distribution system for a network of small-scale fishers from around the coast of the UK, starting in Plymouth.
Fishers will get fair prices, boosting their local economies, and be rewarded for fishing with environmental sensitivity.
Customers will get honestly priced, high quality fish direct to their homes around the country via one of the UK’s largest organic veg box schemes.
The business will support scientific research helping minimise the fishers’ impact on the marine environment.</t>
  </si>
  <si>
    <t>Pembrokeshire is a county in southwest Wales with a local economy heavily dependent on tourism. But, in addition to its diverse coastal and marine habitats and wildlife, the county also has great natural resources for marine renewable energy. Tidal Energy Ltd is a company based in Cardiff, Wales, working to generate marine renewable energy, grid-connected to St David’s City in Pembrokeshire. The company is still in the research and development phase of the technology, but it expects to reach commercial viability and profitability in 2017/2018. By 2017, it expects to add 10MW to the grid capacity in the area – typically, enough power to provide energy for up to 10,000 homes – and provide sustainable employment opportunities for local businesses in Pembrokeshire.</t>
  </si>
  <si>
    <t>COAST was responsible for the establishment of Scotland’s first No Take Zone in Lamlash Bay in 2008 and, most recently, proposed and helped to establish the South Arran MPA (Marine Protected Area).
Starting with two Arran divers, who in 1995 saw the need to reverse the damage in Arran’s marine habitats, COAST (The Community of Arran Seabed Trust) is now a cross sectoral community effort that has strong links with universities, schools, residents and visitors; and has established a team of ambassadors including fishers, divers, politicians, and Arran residents.
They are now campaigning to ensure successful implementation and management of the newly designated MPA, so that protection does not stay only on paper. They want to see the exclusion of trawlers and dredgers from the MPA and sustainable marine management.</t>
  </si>
  <si>
    <t>Surfers Against Sewage (SAS) is an environmental charity protecting the UK’s oceans, waves and beaches for all to enjoy safely and sustainably, via community action, campaigning, volunteering, conservation, education and scientific research. SAS projects target coastal environmental issues including marine litter, sewage pollution, climate change, toxic chemicals, shipping, industry and coastal development.</t>
  </si>
  <si>
    <t>A 299 MWe biomass power station within the existing consented scheme
The world’s largest on-land prawn growing facility (aquaculture)
A large soil-less indoor vegetable growing facility (hydroponics)
The world’s first home compostable food packaging facility
The CFP Centre of Excellence
Research and development
A deep water jetty for bulk import                                                                                                      Operational by 2018</t>
  </si>
  <si>
    <t>A 350MWe biomass power station with in the existing consented  scheme
The world’s largest on-land fish growing facility (aquaculture)
A large soilless indoor vegetable growing facility (hydroponics)
A biomass processing hub
CFP Centre of Excellence
Research and Development
Deep water jetty for bulk import                                                                              Operational by 2020</t>
  </si>
  <si>
    <t xml:space="preserve">The explored biological CO2 sequestration opportunity is the biomineralization of carbon by microorganisms, in particular the natural properties of some bacteria to combine calcium and CO2 to produce calcareous rocks. A technology involving this carbonatation process is considered sustainable and environmentally safe, as the CO2 is captured in a stable mineral structure. </t>
  </si>
  <si>
    <t>A shellfish aquaculture study regarding co-location with offshore wind farms (OWFs) has recently been completed for the SAGB. Originally developed by Mark Gray of the Sea Fish Industry Authority (Seafish) and James Wilson of Deepdock Ltd., this Welsh EFF project was designed to investigate co-location potential taking into consideration the needs of all marine users</t>
  </si>
  <si>
    <t>Shetland Renewable Energy Forum</t>
  </si>
  <si>
    <t>HI-marine energy park</t>
  </si>
  <si>
    <t xml:space="preserve">European Marine Energy Centre </t>
  </si>
  <si>
    <t>Seatricity</t>
  </si>
  <si>
    <t>North Tyneside Council</t>
  </si>
  <si>
    <t xml:space="preserve">Blue Marine Foundation </t>
  </si>
  <si>
    <t>Lowestoft College</t>
  </si>
  <si>
    <t>Hull and East Riding Council</t>
  </si>
  <si>
    <t>Kilkeel Development Association</t>
  </si>
  <si>
    <t xml:space="preserve">Sea Scope Hatchery </t>
  </si>
  <si>
    <t>Porlock Futures C.i.C</t>
  </si>
  <si>
    <t>Tidal Lagoon Power</t>
  </si>
  <si>
    <t>Environment Agency</t>
  </si>
  <si>
    <t xml:space="preserve">Whale and Dolphin Ttust </t>
  </si>
  <si>
    <t>Bagor Mussel Producers Limited</t>
  </si>
  <si>
    <t xml:space="preserve">The Ehtical Shellfish Company </t>
  </si>
  <si>
    <t>C02Solstock</t>
  </si>
  <si>
    <t>Training</t>
  </si>
  <si>
    <t>Seaweed Biofuel</t>
  </si>
  <si>
    <t>and Tidal</t>
  </si>
  <si>
    <t xml:space="preserve">Supply Chain </t>
  </si>
  <si>
    <t xml:space="preserve">Environmental Research Institute </t>
  </si>
  <si>
    <t>Fortum</t>
  </si>
  <si>
    <t>Southwold Sea Training Centre</t>
  </si>
  <si>
    <t xml:space="preserve">Associated British Ports </t>
  </si>
  <si>
    <t>Rockfall Seafoods</t>
  </si>
  <si>
    <t>RSPB</t>
  </si>
  <si>
    <t>Nature protection</t>
  </si>
  <si>
    <t>Ongoing</t>
  </si>
  <si>
    <t>Yes, GVA 4.5 initial investment. Self Supporting since 2010</t>
  </si>
  <si>
    <t xml:space="preserve">No information </t>
  </si>
  <si>
    <t xml:space="preserve">Ongoing </t>
  </si>
  <si>
    <t>No information</t>
  </si>
  <si>
    <t>Ongoing, now looking to get full cost/ benefit analysis completed for each project to see how we can progress them</t>
  </si>
  <si>
    <t xml:space="preserve">Yes, no flooding since construction.  Allows business to operate year round. The new wetlands have enabled the holiday village to revamp itself as an ecotourism destination. </t>
  </si>
  <si>
    <t>Construction yet to start</t>
  </si>
  <si>
    <t>37 people on project, offer a Masters programme</t>
  </si>
  <si>
    <t xml:space="preserve">22 invovled in project </t>
  </si>
  <si>
    <t xml:space="preserve">around 300 people employed in marine renewables in Orkney (27 in EMEC). In pipeline 16 operational staff over 220 construction staff </t>
  </si>
  <si>
    <t>27 Direct, 300 reenwable jobs in orkney</t>
  </si>
  <si>
    <t>Prior to finanicial crisis  the project was to create of safeguard 700 jobs, this was revised in 2009.  Expected to have created 81 jobs by 2015</t>
  </si>
  <si>
    <t xml:space="preserve">No Information </t>
  </si>
  <si>
    <t>So far, 54 trained 47 have secured jobs (aim 126)</t>
  </si>
  <si>
    <t>&gt;1000</t>
  </si>
  <si>
    <t>Not yet determined</t>
  </si>
  <si>
    <t>1,900 jobs during development, 180 operational</t>
  </si>
  <si>
    <t>175 jobs 20 apprenticeships</t>
  </si>
  <si>
    <t>1 direct , aim to create indirect employment</t>
  </si>
  <si>
    <t xml:space="preserve">12 (40 during construction year) </t>
  </si>
  <si>
    <t>10 (plus volunteers)</t>
  </si>
  <si>
    <t>~5</t>
  </si>
  <si>
    <t xml:space="preserve">500 (1,200 construction) </t>
  </si>
  <si>
    <t xml:space="preserve">2011 onwards </t>
  </si>
  <si>
    <t>2014-2017</t>
  </si>
  <si>
    <t>2003+</t>
  </si>
  <si>
    <t>2007-2013</t>
  </si>
  <si>
    <t>€6million research grant, funded by EU (INTERREG IVA), match funding from  Highlands and Islands Enterprise and The Crown Estate.</t>
  </si>
  <si>
    <t xml:space="preserve">Match funding from Scottish Funding Council, Highlands and Islands Enterprise </t>
  </si>
  <si>
    <t xml:space="preserve">Funding from SIC and Marine Scotland </t>
  </si>
  <si>
    <t>€3.95m EU funding</t>
  </si>
  <si>
    <t xml:space="preserve">£5.7 million - Crown Estate in Enabling Actions Fund , to accelerate and de-risk tidal and wave development                                                                                                                          £23m - Orkney Islands Council and Highlands and Islands Enterprise to support infrastructure          </t>
  </si>
  <si>
    <t xml:space="preserve">EMEC was funded with public money, receiving £36million up to June 2015 . Has been since supporting sicne 2010. Funding includes £8 million from DECC, Established using £15million from Scottish and Uk gov, EU, Carbon Trust, Scottish Enterprise and Orkney islands council </t>
  </si>
  <si>
    <t>Development Costs €2.3million ERDF, €793,000 regional funding                                                                                                                            Wave Hub Construction Costs: ERDF €20million Regional Funding €17 milllion                                                                                                                                                    Non-profit until 2015, by which point it shoud be generating revenue from berthing fees from the device developers</t>
  </si>
  <si>
    <t>£6.8 million ERDF, £13.6milllion total</t>
  </si>
  <si>
    <t>Funded by Blue Marine Foundation and EFF</t>
  </si>
  <si>
    <t xml:space="preserve">£756,100  - Coastal Communities Fund </t>
  </si>
  <si>
    <t>£160m investment from siemens for turbine factory  (as of 2013 £353.7m investmnet. £288m private funding, £25.7 RGF, £28m ERDF, £12m other public funds)                                                                                                                      • Skills – (led by HCC) £44m
• Business Support – (led by ERYC) £6.7m
• Inward Investment – (joint ERYC/HCC/Chamber) £152m
• Research &amp; Development – (led by Univ. of Hull) £23m
• Business Grants – (led by HCC) £61m
• Site Assembly – (led by ERYC / HCC) £67m</t>
  </si>
  <si>
    <t>Result of collaborative pooling of Invest NI vouchers</t>
  </si>
  <si>
    <t>£50,000 crowd sourced from local residents                                                    £17,000 grants from Porlock Parish Council, Fishmongers Hall, Exmoor National Parks Authority</t>
  </si>
  <si>
    <t xml:space="preserve"> As an operational power station and a tourism facility attracting 70-100,000 visitors per annum, it is estimated that the annual impact of the lagoon on Welsh GVA (Gross Value Added) could amount to approximately £76 million per year</t>
  </si>
  <si>
    <t xml:space="preserve">Saves £300,000 per year. </t>
  </si>
  <si>
    <t>£450,000 from ERDF</t>
  </si>
  <si>
    <t>£12,000 crowd funding, £130,000 match funding from RBS enterprise, £5000 match funding from Plymouth City Council</t>
  </si>
  <si>
    <t xml:space="preserve">£2billion investment to company from SinoFortone </t>
  </si>
  <si>
    <t>Kickstarter campaign - £16,621</t>
  </si>
  <si>
    <t>N/A</t>
  </si>
  <si>
    <t>EMEC GVA £149 million</t>
  </si>
  <si>
    <t xml:space="preserve">GVA £149 million </t>
  </si>
  <si>
    <t xml:space="preserve">Net additional GVA €5.6million </t>
  </si>
  <si>
    <t>€6 million research project</t>
  </si>
  <si>
    <t xml:space="preserve">£4 million </t>
  </si>
  <si>
    <t xml:space="preserve">€37 million construction €3million development </t>
  </si>
  <si>
    <t>£353.7m</t>
  </si>
  <si>
    <t xml:space="preserve">£1billion </t>
  </si>
  <si>
    <t>third ferry £12.3 million</t>
  </si>
  <si>
    <t>£75,000 to build one pack and dispatch hub</t>
  </si>
  <si>
    <t>2 960 796 €</t>
  </si>
  <si>
    <t xml:space="preserve">Improved, easier for wind and tidal energy development </t>
  </si>
  <si>
    <t>Very slow to get going, project preparation lasted over 5 years, which was longer than expected. Lengthiest procedures were approval of consents and procurement</t>
  </si>
  <si>
    <t xml:space="preserve">INTERREG IVA project, Scotland, Ireland, Northern Ireland Territorial Cooperation Programme </t>
  </si>
  <si>
    <t>Partnered with University of Granada, University of Lausanne, Technishe Univeriteit Delft, Biomim- Greenloop S.a and University of Neuchatel</t>
  </si>
  <si>
    <t>Celtic Seas Partnership</t>
  </si>
  <si>
    <t xml:space="preserve">Clean Coasts </t>
  </si>
  <si>
    <t xml:space="preserve">Sustainable coastal projects Ireland </t>
  </si>
  <si>
    <t>http://celticseaspartnership.eu/</t>
  </si>
  <si>
    <t>http://cleancoasts.org/</t>
  </si>
  <si>
    <t>http://jncc.defra.gov.uk/pdf/LIFE_CelticSeas-casestudy.pdf</t>
  </si>
  <si>
    <t>The Celtic Seas Partnership will support the implementation of EU environmental and maritime policy, using a stakeholder-led approach to contribute to the development of marine strategies, particularly under the Marine Strategy Framework Directive for the achievement of good environmental status of marine waters. It will develop appropriate stakeholder engagement mechanisms and build stakeholder capacity to support delivery of integrated management, to reduce user-conflict and to enhance the sustainability of the Celtic Seas Marine Region. A series of workshops, conferences and pilot studies will be held to develop and share best practice models and tools.</t>
  </si>
  <si>
    <t xml:space="preserve">Clean Coasts engages communities in the protection of Ireland’s beaches, seas and marine life. The programme is operated by the Environmental Education Unit of An Taisce and is currently funded by the Department of the Environment, Community &amp; Local Government, Fáilte Ireland and Coca-Cola. Clean Coasts is made up of two elements; Clean Coasts Volunteering and the Green Coast Award.                                                                                                                                         Clean Coast Volunteering - promote and facilitate coastal clean up initiatives and marine litter surveys. Organising hundreds of beach clean ups annually, mobilising thousands of volunteers.                                                                                    Green Coast Award - Award for beaches meeting the standards set out in the Bathing Water Directive but may not have the infrastructure to achieve BLue Flag status.  To be awarded a beach must have a management plan in place and the local community must be engaged in the process. </t>
  </si>
  <si>
    <t>An Taisce (National Trust for Ireland)</t>
  </si>
  <si>
    <t xml:space="preserve">Initially funded under an INTERREG programme (Ireland/Wales) but now receives national funding from the Department of the Environment, Community &amp; Local Government,  Fáilte Ireland and sponsorship by Coca-Cola </t>
  </si>
  <si>
    <t>€4million</t>
  </si>
  <si>
    <t>Liquid natural gas as fuel for ship engines for short-sea shipping and inland waterway transport</t>
  </si>
  <si>
    <t xml:space="preserve">Glassal Volendam - Eel Farming </t>
  </si>
  <si>
    <t>Integrated Brackish Aquaculture</t>
  </si>
  <si>
    <t>Sumwingpuls</t>
  </si>
  <si>
    <t xml:space="preserve">Sustainable Mussel Seed Collectors </t>
  </si>
  <si>
    <t>The Ocean Clean Up</t>
  </si>
  <si>
    <t xml:space="preserve">The Rotterdam Capture and Storage Demonstration Project (ROAD) </t>
  </si>
  <si>
    <t xml:space="preserve">Recycled Island Foundation </t>
  </si>
  <si>
    <t>Life+ Europe Netherlands</t>
  </si>
  <si>
    <t>Offshore Carbon Capture Storage Netherlands</t>
  </si>
  <si>
    <t>&gt;2010</t>
  </si>
  <si>
    <t>~2008</t>
  </si>
  <si>
    <t xml:space="preserve">European Commission </t>
  </si>
  <si>
    <t>http://ec.europa.eu/environment/life/project/Projects/index.cfm?fuseaction=search.dspPage&amp;n_proj_id=2080.0</t>
  </si>
  <si>
    <t>http://ec.europa.eu/environment/life/project/Projects/index.cfm?fuseaction=search.dspPage&amp;n_proj_id=2349.0</t>
  </si>
  <si>
    <t>http://www.blueportal.nl/public/evfpocketengelswebdef.pdf</t>
  </si>
  <si>
    <t>http://road2020.nl/en/</t>
  </si>
  <si>
    <t>http://recycledpark.com/introduction.html</t>
  </si>
  <si>
    <t xml:space="preserve">LIFE </t>
  </si>
  <si>
    <t>Glassal Volendam</t>
  </si>
  <si>
    <t xml:space="preserve">Hortimare </t>
  </si>
  <si>
    <t>http://ec.europa.eu/environment/life/project/Projects/index.cfm?fuseaction=home.showFile&amp;rep=file&amp;fil=LIFE02_ENV_NL_000124_LAYMAN.pdf</t>
  </si>
  <si>
    <t>http://www.volendamglasaal.com/en/</t>
  </si>
  <si>
    <t>http://hortimare.com/homepage/projects/hortimare-s-projects.html</t>
  </si>
  <si>
    <t xml:space="preserve">http://www.ccs-directive-evaluation.eu/assets/Annex-D-Case-Studies.pdf </t>
  </si>
  <si>
    <t xml:space="preserve">Aim of project to remove Methyl Bromide from pest control methods.  Methyl bromides can have serious health implications and a complete ban was enforced in 2005. This project ran untill 2004 and was able to deomstrate four zero-emission techniques used for gassing and degassing containers were technically feasible, and that two of them were also economically viable                                                                                                                                                 By carrying out this project and by demonstrating zero-emission gassing and degassing, the project partners wished to contribute to a total ban on the use of methyl bromide for pre- and post-shipment treatments of containers while proposing a suitable solution to the cargo industry. The specific objective of the ECON-tainer project was to establish and to demonstrate a new container degassing and fumigation plant that would result in a 100 percent reduction of methyl bromide emissions into the environment.                                                                                                         The project started with the design and construction of the new fumigation plant. </t>
  </si>
  <si>
    <t xml:space="preserve">This project had three main objectives: 1. Demonstrate the technical feasibility of a ship engine running solely on Liquid Natural Gas (LNG). 2. Demonstrate the possibility of propelling an LNG tanker with its own boil-off, instead of blowing this off. 3. Demonstrate an economical and flexible means of distributing LNG for widespread use on land and water.
</t>
  </si>
  <si>
    <t>Glasaal Volendam’s goal is to reduce the burden on nature by reproducing eel in aquaculture. Following a shrinking Glass eel population and the possibility of a ban on glass eel fishing. They farm glass eel larvae. The Dutch government used the European Fisheries Fund to support the collaboration. The goal is to achieve commercial reproduction of eels in captivity and breed the larvae into glass eel, all within the next three to five years. In doing so, the company hopes to save the eel from extinction.</t>
  </si>
  <si>
    <t xml:space="preserve">Aquaculture, whether at sea or in closed systems, can be made more sustainable by combining fish farming with seaweed cultivation. This is called ‘integrated aquaculture’. Fields of seaweed are planted around fish farms. The seaweed absorbs and uses the minerals that are excreted by the fish, reducing (coastal) water pollution. Because it can make fish farming more sustainable, integrated aquaculture is earning great interest from industry and governments. Supported by the European Fisheries Fund, several fish farmers and Wageningen University launched the Fish, Shellfish and Seaweed Project.The project’s turbot farmers previously used recirculation (RAS) systems in which, waste water treatment added considerably to costs. They aimed for a more sustainable system that could reduce both waste water flows and costs. So they added seaweed cultivation, creating a recirculation system in which the waste water was treated naturally. The project produced some newly developed cultivation technologies, such as attaching young seaweed to ‘carrier’ ropes or nets before deployment in tanks or at sea. Those technologies will also help other projects and companies down the line. </t>
  </si>
  <si>
    <t>With support from the European Fisheries Fund, the Sumwingpuls brings together two of the best very recent innovations: the pulse trawl and the SumWing. Both gears were developed as alternatives to traditional beam trawling. In pulse trawling, the tickler chains of the traditional beam trawl were replaced by arrays of electrodes that generate weak, pulsing electric fields, which startle flatfish on the sea
bed into the net. The SumWing used adapted aerospace wing technology to reduce the beam’s sea bed impact and friction. Combining these two innovations, the Sumwingpuls reduces fuel consumption up to sixty percent, lessens soil disturbance and reduces unwanted bycatch of undersized fish.</t>
  </si>
  <si>
    <t>In 2008, mussel farmers, NGOs and the Dutch government agreed to close off twenty percent of natural mussel beds in the Wadden Sea for seed mussel harvesting. By 2020, they also agreed, harvesting from Dutch sea beds should be terminated completely. The covenant followed court cases in which NGOs had successfully contested companies’ licenses to fish seed mussels in the Wadden Sea, an important natural reserve area.
Mussel seed collectors, which cultivate and harvest seed mussels in installations close to the sea surface, are regarded a good alternative to seabed collection. Every spring, ropes or nets are placed in the water and kept afloat with tubes or barrels. During the season, mussel larvae attach themselves and develop into seed mussels, which can then be collected to cultivate full-size mussels elsewhere. While seabed harvesting in the Netherlands will be phased out, the number of mussel seed collectors in the Wadden Sea, the Oosterschelde and Zealand’s Voordelta will grow.</t>
  </si>
  <si>
    <t>The Ocean Cleanup is developing world’s first feasible method to rid the oceans of plastic. The Ocean Cleanup’s goal is to extract, prevent, and intercept plastic pollution by initiating the largest cleanup in history.</t>
  </si>
  <si>
    <t xml:space="preserve">As of 2015, ROAD plans to capture 1.1 million tonnes of CO2 per year from a new power plant at the Maasvlakte and will store the captured CO2 in a depleted gas reservoir under the North Sea. It is worldwide one of the first projects to realise an integrated chain of CO2 capture, transport and storage on a large scale. ROAD aims to demonstrate the technical and economic feasibility of CCS and it can be deployed on a large scale on power plants and energy-intensive industries. </t>
  </si>
  <si>
    <t>Recycled Park is the initiative to retrieve the plastic pollution from rivers, just before it reaches the Sea or Ocean. The retrieved plastic is recycled to give new value to the river. With the plastics we make floating blocks to form new nature landscapes; floating parks.
The first river plastics are successfully recycled and we moving ahead to the realization of passive litter traps and a prototype floating park.</t>
  </si>
  <si>
    <t>Europe Combined Terminals BV (ECT)</t>
  </si>
  <si>
    <t xml:space="preserve"> Bijlsma Projects B.V.</t>
  </si>
  <si>
    <t xml:space="preserve"> Glasaal Volendam</t>
  </si>
  <si>
    <t>Hortimare</t>
  </si>
  <si>
    <t xml:space="preserve"> Jaczon BV</t>
  </si>
  <si>
    <t>J.P.Dhooge BV</t>
  </si>
  <si>
    <t>Uniper Benelux</t>
  </si>
  <si>
    <t>ENGIE Energie Nederland</t>
  </si>
  <si>
    <t>Yes,  it demonstrated that all four zero-emission techniques used for gassing and degassing containers were technically feasible, and that two of them were also economically viable.                                                                                                             The direct environmental benefit of the project is significant: during its start-up years 2003 and 2004, the plant avoided the emission of 785 kg methyl bromide, which is 15 percent of total annual emissions in the Netherlands.         This project was selected as one of the 21 "Best" LIFE Environment projects in 2005-2006</t>
  </si>
  <si>
    <t xml:space="preserve">Action is ongoing but progressing well. </t>
  </si>
  <si>
    <t xml:space="preserve">Yes, after a large fishing company started to use the new technology others were more keen to follow suit </t>
  </si>
  <si>
    <t>Have not received public funding from public sector since 2014</t>
  </si>
  <si>
    <t>8 (crowdfunding to hire more full time researchers)</t>
  </si>
  <si>
    <t xml:space="preserve">25+ (100+ volunteers, recruiting for 7 more full time positions) </t>
  </si>
  <si>
    <t>2002-2004</t>
  </si>
  <si>
    <t>2002-2005</t>
  </si>
  <si>
    <t>€1.2 million has been invested by 90 investors and €740,000 was granted by the government. Planning a crowdfunding campaign for May 2016</t>
  </si>
  <si>
    <t xml:space="preserve">crowd funding raised US$2 million </t>
  </si>
  <si>
    <t>Aqua4C Fish Farm</t>
  </si>
  <si>
    <t>TRI-VIZOR Freight Transportation</t>
  </si>
  <si>
    <t>Offshore hanging mussel cultures</t>
  </si>
  <si>
    <t xml:space="preserve">Belgium mussel project </t>
  </si>
  <si>
    <t>SDVO</t>
  </si>
  <si>
    <t>http://ec.europa.eu/environment/ecoap/about-eco-innovation/good-practices/belgium/belgian-fish-farm-takes-up-the-sustainable-aquaculture-challenge_en</t>
  </si>
  <si>
    <t>https://ec.europa.eu/environment/ecoap/about-eco-innovation/good-practices/belgium/201211126-trivizor-freight-transportation_en</t>
  </si>
  <si>
    <t>http://www.sdvo.be/en/aquaculture/</t>
  </si>
  <si>
    <t>TRI-VIZOR</t>
  </si>
  <si>
    <t>http://omegabaars.be/ferme-piscicole-2/?lang=fr</t>
  </si>
  <si>
    <t>http://www.trivizor.com/</t>
  </si>
  <si>
    <t>CO2SolStock Report Summary</t>
  </si>
  <si>
    <t xml:space="preserve">The Aqua4C fish farm consists of fish-breeding tanks alongside the Tomato Masters greenhouses. The tanks are filled with captured rainwater from the greenhouse roofs. To run its pumps and other equipment, the fish farm also takes surplus power from the combined heat and power plant used for the greenhouses. When water has to be circulated out of the fish tanks, it is recycled and used to irrigate the tomatoes in the greenhouses. 
Aqua4C has also sought to make its operations more sustainable through its choice of fish. The company is raising jade perch, an Australian species. Unlike many farmed fish species, jade perch does not eat other fish – which requires taking fish from the wild to be turned into fish feed – but has a plant-based diet. In addition, unlike other farmed fish, the jade perch does not require antibiotics and, coming from dry Australian habitats, is used to surviving in less water than other species. The company says the taste of the fish will make it acceptable to consumers. </t>
  </si>
  <si>
    <t>TRI-VIZOR encourages companies to pool their transport and logistics capacities, generating both environmental and financial benefits.</t>
  </si>
  <si>
    <t>In 2006, the SDVO began studies in connection with four concessions for mussel culture off the Belgian coast, with the financial support of both the Flemish Government and Europe (FIFG/FIVA).The “Offshore hanging mussel culture” project fits in with the gradual conversion of a portion of the fishing fleet to mussel and shellfish cultivation, in response to the loss of fishing grounds due to the installation of far-shore wind farms. Since the mussel culture cages could not be anchored to the sea bed, unlike the turbines in the wind farms, there was always a risk of the cages coming loose in stormy weather. The ship owners concerned were therefore forced to call a halt to the project.</t>
  </si>
  <si>
    <t>Greenloop</t>
  </si>
  <si>
    <t xml:space="preserve">CO2SOLSTOCK results demonstrate the promise of bio-based carbon sequestration through the use of carbonate-forming bacteria. Combining CCS with reforestation efforts offers an exciting new approach to climate change mitigation.
</t>
  </si>
  <si>
    <t>No, project had to end due to concerns over security of mussel culture cages</t>
  </si>
  <si>
    <t>5 to 10</t>
  </si>
  <si>
    <t xml:space="preserve"> Start up funded by Belgium's Leuven Univeristy and local investors </t>
  </si>
  <si>
    <t>est. €1.5 million</t>
  </si>
  <si>
    <t>Partnered with University of Granada, University of Lausanne, Technishe Univeriteit Delft, University of Edinburgh and University of Neuchatel</t>
  </si>
  <si>
    <t>LNG-fuelled Containership</t>
  </si>
  <si>
    <t>Enercoast - BlueGreen Coastal Energy Community</t>
  </si>
  <si>
    <t>Hamburg Port Authority - SmartPORT</t>
  </si>
  <si>
    <t>NABU - Fishing for Litter</t>
  </si>
  <si>
    <t>Das Tropenhaus am Rennsteig</t>
  </si>
  <si>
    <t>Oceanwell (OceanBASIS)</t>
  </si>
  <si>
    <t>Ketzin CO2 Storage Pilot Project</t>
  </si>
  <si>
    <t>Solar Water World</t>
  </si>
  <si>
    <t>Hanseaten Bricks (HZG Hanseaten–Stein Ziegelei GmbH)</t>
  </si>
  <si>
    <t>INAPRO -Tomatofish Project</t>
  </si>
  <si>
    <t>PROWAD</t>
  </si>
  <si>
    <t>AQUAZOSTA</t>
  </si>
  <si>
    <t>NeptuTherm</t>
  </si>
  <si>
    <t>RWE - Bergheim-Niederaussem</t>
  </si>
  <si>
    <t>SkySails</t>
  </si>
  <si>
    <t>Timbercoast</t>
  </si>
  <si>
    <t>Ports of Bremen - GreenPorts Strategy</t>
  </si>
  <si>
    <t>AUFWIND</t>
  </si>
  <si>
    <t>JOULES (Joint Operation for Ultra Low Emission Shipping)</t>
  </si>
  <si>
    <t>Vattenfall - CO2 Scrubbing Algae</t>
  </si>
  <si>
    <t>Baltic green marine job creation case study</t>
  </si>
  <si>
    <t>Germany marine recreation sustainable project</t>
  </si>
  <si>
    <t>Germany sustainable port initiative</t>
  </si>
  <si>
    <t>Germany Marine litter initiative</t>
  </si>
  <si>
    <t>Germany aquaculture local initiative</t>
  </si>
  <si>
    <t>Germany blue biotechnology innovative project</t>
  </si>
  <si>
    <t xml:space="preserve">Germany carbon capture and storage project </t>
  </si>
  <si>
    <t xml:space="preserve">Germany Solar Shipping </t>
  </si>
  <si>
    <t>Germany Innovative Dredging</t>
  </si>
  <si>
    <t xml:space="preserve">Germany sustainable marine hydroponics project </t>
  </si>
  <si>
    <t>Germany coastal tourism sustainable initiatives</t>
  </si>
  <si>
    <t>Germany innovative marine products seaweed</t>
  </si>
  <si>
    <t>Germany CCS sustainable initiative</t>
  </si>
  <si>
    <t>Germany wind energy shipping</t>
  </si>
  <si>
    <t>Bremen port sustainability</t>
  </si>
  <si>
    <t>Germany marine biofuels project</t>
  </si>
  <si>
    <t>Germany sustainable shipping</t>
  </si>
  <si>
    <t>Germany CO2 scrubbing algae</t>
  </si>
  <si>
    <t>2008 - 2012</t>
  </si>
  <si>
    <t>2011 - present</t>
  </si>
  <si>
    <t>2013 - Present</t>
  </si>
  <si>
    <t>2008 - present</t>
  </si>
  <si>
    <t>2008-2013 </t>
  </si>
  <si>
    <t>2001 - present</t>
  </si>
  <si>
    <t>1996 - 2000</t>
  </si>
  <si>
    <t>Patented 2008. To present. Company started in 2011</t>
  </si>
  <si>
    <t>2008 -2011</t>
  </si>
  <si>
    <t>2013 - 2016</t>
  </si>
  <si>
    <t>2013 - 2017</t>
  </si>
  <si>
    <t>2010 - 2011</t>
  </si>
  <si>
    <t>DNV</t>
  </si>
  <si>
    <t>The North Sea Region Programme</t>
  </si>
  <si>
    <t>Hamburg Port Authority</t>
  </si>
  <si>
    <t>Oceanwell / OceanBASIS</t>
  </si>
  <si>
    <t>German Research Centre for Geosciences (Deutsches GeoForschungsZentrum, GFZ</t>
  </si>
  <si>
    <t xml:space="preserve">Forged, S., Duerinckx, L. &amp; Vandekeybus, J. </t>
  </si>
  <si>
    <t>Leibniz-Institute of Freshwater Ecology and Inland Fisheries (IGB)</t>
  </si>
  <si>
    <t>Fraunhofer</t>
  </si>
  <si>
    <t>RWE</t>
  </si>
  <si>
    <t>TimberCoast</t>
  </si>
  <si>
    <t>Bremenports</t>
  </si>
  <si>
    <t>European Biofuels Technology Platform</t>
  </si>
  <si>
    <t>PHYS ORG</t>
  </si>
  <si>
    <t>http://www.dnvusa.com/industry/maritime/publicationsanddownloads/publications/updates/container/2010/2-2010/DNVandPatjenscooperateonfirstLNGfuelledcontainership.asp</t>
  </si>
  <si>
    <t>http://archive.northsearegion.eu/ivb/projects/details/&amp;tid=81</t>
  </si>
  <si>
    <t>http://www.hamburg-port-authority.de/en/smartport/Seiten/Unterbereich.aspx</t>
  </si>
  <si>
    <t>http://www.marlisco.eu/fishing-for-litter-in-germany.en.html</t>
  </si>
  <si>
    <t>http://www.tropenhaus-am-rennsteig.de/</t>
  </si>
  <si>
    <t>http://www.oceanwell.de/en/home/
http://www.oceanbasis.de/</t>
  </si>
  <si>
    <t>http://www.co2ketzin.de/en/pilot-site-ketzin/summary.html</t>
  </si>
  <si>
    <t>http://www.solarwaterworld.de/en/solarwaterworld/company.html</t>
  </si>
  <si>
    <t>https://westerndredging.org/index.php/woda-conference-presentations/category/73-session-9a-sediment-dewatering-treatment-and-disposal?download=308:6-foged-an-innovative-and-sustainable-solution-for-sediment-disposal-problemspdf</t>
  </si>
  <si>
    <t>https://www.fona.de/mediathek/pdf/IGB_Broschuere_Tomatenfisch_eng.pdf</t>
  </si>
  <si>
    <t>http://archive.northsearegion.eu/ivb/projects/details/&amp;tid=146</t>
  </si>
  <si>
    <t>http://www.aquazosta.de/index_alt.html</t>
  </si>
  <si>
    <t>https://www.fraunhofer.de/en/press/research-news/2013/march/seaweed-under-the-roof.html</t>
  </si>
  <si>
    <t>https://www.rwe.com/web/cms/mediablob/en/1761278/data/1761264/2/rwe-generation-se/press/media-center/lignite/RWES-Algae-Project-In-Bergheim-Niederaussem.pdf</t>
  </si>
  <si>
    <t>http://www.skysails.info/english/company/</t>
  </si>
  <si>
    <t>http://timbercoast.com/</t>
  </si>
  <si>
    <t>https://www.bremenports.de/en/greenports/daring-to-go-green</t>
  </si>
  <si>
    <t>http://www.biofuelstp.eu/algae-aquatic-biomass.html</t>
  </si>
  <si>
    <t>http://www.cmt-net.org/fileadmin/user_upload/F_E-Projekte/Press_Release_Joules_Final_Version.pdf</t>
  </si>
  <si>
    <t>http://phys.org/news/2010-07-german-power-co2-scrubbing-algae.html</t>
  </si>
  <si>
    <t>Klaipeda Science and Technology Park</t>
  </si>
  <si>
    <t>ESPON</t>
  </si>
  <si>
    <t>Future of Fish</t>
  </si>
  <si>
    <t>SUBMARINER</t>
  </si>
  <si>
    <t>EUROPA: Research Information Centre</t>
  </si>
  <si>
    <t>International Association of Dredging Companies</t>
  </si>
  <si>
    <t>Wadden Sea World Heritage</t>
  </si>
  <si>
    <t>WINTECC</t>
  </si>
  <si>
    <t>Culture Change</t>
  </si>
  <si>
    <t>http://www.clean-baltic-sea-shipping.com/uploads/files/Sustainable_shipping_and_port_development_Task_3.6.pdf</t>
  </si>
  <si>
    <t>http://www.espon.eu/export/sites/default/Documents/Projects/TargetedAnalyses/NSS/Annex_C_Case_Study_Reports.pdf</t>
  </si>
  <si>
    <t>http://www.hamburg-port-authority.de/en/press/Brochures-and-publications/Documents/HPA_AnnualReport_image2012.pdf</t>
  </si>
  <si>
    <t>https://www.nabu.de/natur-und-landschaft/aktionen-und-projekte/meere-ohne-plastik/fishing-for-litter/index.html</t>
  </si>
  <si>
    <t>http://www.futureoffish.org/sites/default/files/docs/resources/Aquaculture_Report_FoF_2014.pdf</t>
  </si>
  <si>
    <t>http://im.gda.pl/images/Aktualnosci/blue_bio_magazine_web.pdf</t>
  </si>
  <si>
    <t>http://ec.europa.eu/research/infocentre/printversion_en.cfm?id=/research/star/index_en.cfm?p=ss-co2sink&amp;item=Countries&amp;artid=25975</t>
  </si>
  <si>
    <t>https://www.iadc-dredging.com/ul/cms/terraetaqua/document/2/1/5/215/215/1/nr96.pdf</t>
  </si>
  <si>
    <t>http://cordis.europa.eu/news/rcn/142990_en.html</t>
  </si>
  <si>
    <t>http://www.waddensea-worldheritage.org/experience-wadden-sea/sustainable-tourism-wadden-sea
http://www.waddensea-worldheritage.org/sites/default/files/downloads/tourism-strategy-english-2014-12-22.pdf</t>
  </si>
  <si>
    <t>http://www.submariner-project.eu/index.php?option=com_content&amp;view=article&amp;id=170:submariner-blue-biotech-cooperation-event&amp;Itemid=171</t>
  </si>
  <si>
    <t>http://www.neptutherm.com/phpwcms/index.php?home</t>
  </si>
  <si>
    <t>http://ec.europa.eu/environment/life/project/Projects/index.cfm?fuseaction=search.dspPage&amp;n_proj_id=3074&amp;docType=pdf</t>
  </si>
  <si>
    <t>http://www.culturechange.org/cms/content/view/949/73/</t>
  </si>
  <si>
    <t>The project intended to retrofit a four-year-old container ship with Liquid Natural Gas (LNG) . Two of its auxiliary engines and its auxiliary boiler  were    modified so  that they  can  be  fuelled  by  LNG.  As  a  result,  the  ship  will  be better  prepared  for  sailing  through  ECAs (Emission  Control  Areas)  and,  when  in harbour,  it  will  have  access  to its  own  clean  fuel  for  energy  production.  The  project was  started  in  2010  and  the  container  vessel  was expect to have its  first  LNG  on board  in  2012 (this has not been confirmed).</t>
  </si>
  <si>
    <t xml:space="preserve">The project focused on strengthening the regional production of biomass as a source of bio-energy. It applied proven supply chain management tools to the underdeveloped bioenergy market in a North Sea regional context. The project’s focus was set on a range of regional bioenergy market initiatives and their transformation into sustainable value chains.  This would enable the successful further exploitation of the region's blue-green low carbon energy sources by integrating the biomass grower at one end and the energy producer at the other end. </t>
  </si>
  <si>
    <t xml:space="preserve">At Ketzin, near Berlin, the GFZ German Research Centre for Geosciences led the operation of the first European on-shore CO2 storage project in a saline acquifer. Predominantly within the frame of the EU project CO2SINK (2004-2010) and the nationally funded follow-up project CO2MAN (2010-2013) the Ketzin pilot site has been developed and the infrastructure been built. The project ended as planned in 2013 after having injected 67 000 tonnes of CO2 in the pilot site. </t>
  </si>
  <si>
    <t xml:space="preserve">The aim of SolarWaterWorld AG is to establish the utilisation of solar power on boats and ships. The business segment of SolarWaterWorld AG does not limit itself to constructing and licensing solar driven vessels worldwide but also constructs and provides solar systems and component parts in the area of aquatics, for example altering common boats to make them solar power compatible. The company also develops, finances and offers franchise possibilities concerning solar boat rentals in the area of tourism and provides concepts for public transport solutions employing eco-friendly solar passenger ships.
 </t>
  </si>
  <si>
    <t>HZG Hanseaten–Stein Ziegelei GmbH operated a pilot brickyard that used contaminated sediments dredged in the Port of Hamburg as the main raw material instead of clay. The factory ran at an industrial scale, utilising up to 35,000 tonnes of drained port sediments per year producing up to 5 millions bricks. However it appears that the factory is no longer in operation due to the high costs associated with acquiring the dredged material.</t>
  </si>
  <si>
    <t>The project coordination of INAPRO is located at the Leibniz Institute of Freshwater Ecology and Inland Fisheries (IGB) in Berlin, Germany. Scientists at IGB have developed the technology “ASTAF-PRO” (aquaponics system for (nearly) emission free tomato and fish production in greenhouses) that provides ideal growth conditions for both fishes and vegetables at the same time – a challenge that traditional aquaponics systems cannot overcome. As part of the project, four large-scale demonstration facilities – each at about 500m² – will be modeled, built, and evaluated. The sites will be located in Spain, Belgium, Germany, and China.</t>
  </si>
  <si>
    <t xml:space="preserve">PROWAD identified opportunities and perspectives for sustainable socio-economic development in the Wadden Sea region. A consistent sustainable tourism strategy was elaborated in a participatory approach with relevant local and regional stakeholders in the Wadden Sea region. On the basis of an action plan, joint projects were implemented supporting regional development and the marketing of high quality tourism products.
 </t>
  </si>
  <si>
    <t>The company uses waste seagrass as a raw material. In coastal tourist areas, this marine raw material is often handled as debris which has to be removed during beach cleaning in the summer. AQUAZOSTA refines it into micropowders and is also involved in the research &amp; development of new products made from seagrasses for healthcare and wellbeing, cosmetics, pharmaceuticals, nutraceuticals (food/feed) as well as the production and marketing of these products.</t>
  </si>
  <si>
    <t xml:space="preserve">Use of seaweed balls (Neptune Grass) as insulation. These appear on beaches in the Mediteranean and are generally regarded as a waste and sent to landfill. Instead, NeptuTherm imports them into Germany and processes them into a valuable resource. They can be used as insulation between the rafters of pitched roofs, to insulate interior walls, or to reduce the amount of heat lost through building envelopes. </t>
  </si>
  <si>
    <t xml:space="preserve">SkySails is a Hamburg-based company that sells equipment to propel cargo ships, large yachts and fishing vessels by the use of wind energy, with a  system that bears similarities to kitesurfing. A conventional ship with a SkySail-system burns less fuel, and has two propulsion methods, making it a type of hybrid vehicle. It claims to be the first company in the world that has succeeded in developing towing-kite technology into an industrial application. </t>
  </si>
  <si>
    <t xml:space="preserve">The project aims to offer wind-powered cargo shipping. It is in the process of renovating a 1920’s schooner ('Avontuur') that will set sail from Germany to Australia where a permanent trading route will be set up across the South Pacific. </t>
  </si>
  <si>
    <t xml:space="preserve">On adopting its "Greenports" strategy the ports of Bremen/Bremerhaven have committed  to implementing and number of measures to protect the protect the surrounding marine environment and make their operations more sustainable. The strategy impacts on all actors at Bremen’s ports, whether maritime logistics, terminal operators, shipowners or port construction companies. </t>
  </si>
  <si>
    <t>The group project AUFWIND is researching ways for algae to be converted into aircraft fuels (bio-kerosene). In addition to the technical implementation, the focus is also on the economical and sustainable production of the biofuel.</t>
  </si>
  <si>
    <t>A consortium consisting of 39 partners has come together with the aim to significantly reduce emissions from ships. The JOULES project will focus on the integration of energy saving technologies in the early design stage, using advanced simulation models to be developed for the energy grid of the ship. Technology providers, modeling experts and yard partners will work closely together to produce, in total, eleven application cases in five application areas (Ferry, Cruise Ships, Work Boats, Offshore Vessels and Cargo Vessels). Using the results from the  assessment of the eleven different application cases, the most promising technologies will be further studied in up to four demonstrator cases.</t>
  </si>
  <si>
    <t>A pilot project exploring the use of algae to absorb greenhouse gas emissions from a coal-fired power plant in eastern Germany.</t>
  </si>
  <si>
    <t xml:space="preserve">Reederei Stefan Patjens </t>
  </si>
  <si>
    <t>COAST Centre for Environment and Sustainable Development Research</t>
  </si>
  <si>
    <t xml:space="preserve">Nature and Biodiversity Conservation Union (NABU) </t>
  </si>
  <si>
    <t>KLEIN-EDEN Tropenhaus am Rennsteig GMBH</t>
  </si>
  <si>
    <t>OceanBASIS</t>
  </si>
  <si>
    <t>GFZ German Research Centre for Geosciences</t>
  </si>
  <si>
    <t>HZG Hanseaten–Stein Ziegelei GmbH</t>
  </si>
  <si>
    <t>Fachagentur Nachwachsende Rohstoffe</t>
  </si>
  <si>
    <t>Flensburger Schiffbau-Gesellschaft</t>
  </si>
  <si>
    <t>Vattenfall</t>
  </si>
  <si>
    <t>Construction</t>
  </si>
  <si>
    <t>Bio-energy</t>
  </si>
  <si>
    <t>Local Authorities</t>
  </si>
  <si>
    <t>Organic Botanical Garden of University of Bayreuth</t>
  </si>
  <si>
    <t>Consultancy</t>
  </si>
  <si>
    <t xml:space="preserve">University </t>
  </si>
  <si>
    <t>Company specialising in Risk Management across a range of sector including marine</t>
  </si>
  <si>
    <t xml:space="preserve">The evidence provided in the document given as the Secondary Source of Information suggests that the project was successful across the three areas of territorial, technological and policy impact. </t>
  </si>
  <si>
    <t xml:space="preserve">An evaluation of the pilot scheme in Lower Saxony (2013-14) reports that 7.1 tonnes of litter have been removed from the ocean. 
</t>
  </si>
  <si>
    <t>The project has unofficially been reported to be a success, with claims that it can be replicated in many other greenhouses and has good potential for using waste heat from many industries to grow tropical things.</t>
  </si>
  <si>
    <t>It is unclear how successful the company has been to date, although it has received a number of awards for its work in the application of innovative renewable technologies.</t>
  </si>
  <si>
    <t>No. It is understood that the project did not continue as a result of the high costs of acquiring the substitute material.</t>
  </si>
  <si>
    <t xml:space="preserve">Action has not yet been evaluated. </t>
  </si>
  <si>
    <t xml:space="preserve">Unclear. Success will be achieved on a project-by-project basis. </t>
  </si>
  <si>
    <t>The company appears to operate successfully, however very little information is available that could provide an indication of its success.</t>
  </si>
  <si>
    <t>This has not been reported formally, but it has received a number of awards: http://www.neptutherm.com/phpwcms/index.php?auszeichnungen</t>
  </si>
  <si>
    <t xml:space="preserve">The extent of the project's success is unclear - RWE doesn't appear to have released any post-project information. </t>
  </si>
  <si>
    <t xml:space="preserve">The company website suggests that it has been successful. It currently employees fifty people and was recently awarded the environmental technology of the year award in 2011.
A report by WINTECC (a project which aimed to demonstrate an innovative  wind propulsion technology for cargo vessels) showed that one vessel could save 10-12% of fuel costs per year on North Atlantic and North Pacific routes. </t>
  </si>
  <si>
    <t>The project has not been completed.</t>
  </si>
  <si>
    <t>The project is due to finish in 2016.</t>
  </si>
  <si>
    <t>The project is due to finish in 2017.</t>
  </si>
  <si>
    <t xml:space="preserve">Unclear - there is very little information available on this project. </t>
  </si>
  <si>
    <t>1,800 people are directly employed by Hamburg Port Authority. It is not clear what proportion of these work on the SmartPORT project.</t>
  </si>
  <si>
    <t>1 - 10 employees</t>
  </si>
  <si>
    <t>Timbercoast's website lists five employees as being involved in the project, and notes that the project utilises a large number of volunteers.</t>
  </si>
  <si>
    <t>Unclear (taken from official website)</t>
  </si>
  <si>
    <t>Company value is €1,350,000 according to the official website</t>
  </si>
  <si>
    <t>Turnover of €75,000 in 2012</t>
  </si>
  <si>
    <t xml:space="preserve">EDRF Grant - €1,481,027.00
EDRF Equivalent - €205,842.00 
Total eligible budget - €3,373,738.00 </t>
  </si>
  <si>
    <t xml:space="preserve">Funding has come from a range of sources. ERDF: €3m, generic environmental funds: €0.5m, Oberfranken: €1m, own funds: €0.5m </t>
  </si>
  <si>
    <t>Total cost of € 23,159,401, with a contribution of €8.7 million under the EU's 6th Framework Programme for Research and Technological Development.</t>
  </si>
  <si>
    <t>Total budget - €1,344,100.00 (of which EDRF grant makes up €672,050.00)</t>
  </si>
  <si>
    <t>According to the WINTECC report, the estimated selling price of a 320 m² SkySails kite is about €1 million. However, the date of this information is unclear.</t>
  </si>
  <si>
    <t>€ 7.4 million (total funding for the project)</t>
  </si>
  <si>
    <t>Total cost: €14,141,585
EU funding: €8,500,000</t>
  </si>
  <si>
    <t>€2 million</t>
  </si>
  <si>
    <t>Increased co-operation between producers of biomass, waste management  energy infrastructure authorities and stakeholders, and regional production of bioenergy. Reduced dependency on imported energy through use of domestic resources.</t>
  </si>
  <si>
    <t>The objective is for the Port to boost its competitiveness through the application of pioneering renewable technologies that increase its sustainability. This has not yet been evaluated.</t>
  </si>
  <si>
    <t xml:space="preserve">The nature of the initiative suggests that it is unlikely to have much of an impact on competitiveness. </t>
  </si>
  <si>
    <t>Unclear.</t>
  </si>
  <si>
    <t>None, the project was a research and demonstration pilot.</t>
  </si>
  <si>
    <t>Unclear - this will vary according to the project.</t>
  </si>
  <si>
    <t>Unclear (very little information available).</t>
  </si>
  <si>
    <t>The loose material has an energy value of 2.502 joules per kilogram kelvin, which NeptuTherm claims is 20 percent higher than that of wood-based insulation.</t>
  </si>
  <si>
    <t xml:space="preserve">Although the capital costs of installing a SkySails kite are high, given the amount of fuel that can be saved through its use, the rate of return is considered to be very favourable.  </t>
  </si>
  <si>
    <t xml:space="preserve">If the project is completed and the vessel begins shipping cargo, then its competitiveness will be increased from savings on fuel costs. </t>
  </si>
  <si>
    <t>If successful, reduced fuel costs for shipping.</t>
  </si>
  <si>
    <t>Yes, the project involved the retrofitting of container ships which could be replicated in other EU Member States.</t>
  </si>
  <si>
    <t>Yes, the concept could be applied to Ports in other EU Member States.</t>
  </si>
  <si>
    <t>Fishing for Litter is part of an international initiative coordinated by the organisation KIMO. As well as the Baltic Sea, it currently operates in Scotland, Netherlands and South West England.</t>
  </si>
  <si>
    <t xml:space="preserve">Yes. See 'action reported to be successful?' cell. </t>
  </si>
  <si>
    <t xml:space="preserve">No - the process by which products are developed is patented. </t>
  </si>
  <si>
    <t>Yes - the project was deemed to be a success and could be applied to power plants and other energy facilities across Europe, geology permitting.</t>
  </si>
  <si>
    <t xml:space="preserve">There does not appear to be any reason why similar companies could not operate in other Member States. </t>
  </si>
  <si>
    <t xml:space="preserve">Potentially, if costs can be reduced. </t>
  </si>
  <si>
    <t xml:space="preserve">Yes, if project demonstrates economic viability. </t>
  </si>
  <si>
    <t>Unclear - it's not clear whether the technologies have been patented.</t>
  </si>
  <si>
    <t xml:space="preserve">Neptune Grass is endemic to the Mediterranean, and so presumably this process could be adopted in neighbouring countries (although note that the process was patented in 2008). </t>
  </si>
  <si>
    <t>Unclear as the success of the project cannot be determined.</t>
  </si>
  <si>
    <t xml:space="preserve">The SkySails website states that some 300 patents have been issued or applied for which would suggest that it would be challenging to replicate this application of technology in other Member States. </t>
  </si>
  <si>
    <t>Yes - a renovation project such as this one could be initiated in other Member States.</t>
  </si>
  <si>
    <t xml:space="preserve">Yes - other ports could adopt similar strategies. </t>
  </si>
  <si>
    <t xml:space="preserve">Unclear at this stage - the project is due to be completed in 2016. However, the project is specific to aviation. </t>
  </si>
  <si>
    <t>The project is EU - wide.</t>
  </si>
  <si>
    <t>Its unclear whether the project was successful.</t>
  </si>
  <si>
    <t xml:space="preserve">Yes, this project could potentially be replicated in other sectors such as aggregates, fishing etc. that use ships as part of their operations. </t>
  </si>
  <si>
    <t>No.</t>
  </si>
  <si>
    <t>No, the initiative is specific to Ports.</t>
  </si>
  <si>
    <t>No, the initiative is specific to fishing.</t>
  </si>
  <si>
    <t>No, the project is specific to aquaculture.</t>
  </si>
  <si>
    <t xml:space="preserve">No - the company is specific to shipping. </t>
  </si>
  <si>
    <t>No - specific to dredged material and its use in the construction sector.</t>
  </si>
  <si>
    <t>No - the company is specific to biotechnology.</t>
  </si>
  <si>
    <t>No - the project is specific to CCS.</t>
  </si>
  <si>
    <t>No - the project is specific to shipping.</t>
  </si>
  <si>
    <t>No - the strategy is specific to ports.</t>
  </si>
  <si>
    <t>See above.</t>
  </si>
  <si>
    <t xml:space="preserve">Norway, Sweden, UK and Denmark were also involved in this project.
This project is one of a number of regional development projects in Germany funded under the North Sea Region programme. The nature of these projects means that they are not of upmost relevant to this exercise - and therefore have not been captured here - but can be viewed in the link below:
http://archive.northsearegion.eu/ivb/projects/ </t>
  </si>
  <si>
    <t xml:space="preserve">A joint initiative by the Ministry of Economic Affairs, Transport and Innovation(BWVI), the Ministry of Urban Development and Environment (BSU), and the Hamburg Port Authority, details regarding sources of funding are not made clear.
</t>
  </si>
  <si>
    <t>Initial funding in 2010/11 by Environmental Ministry BMU Germany and Federal Environment Agency (UBA).
Since 2013 funding by Environmental Ministry Lower Saxony for 2 years to extend the project with regional authorities on the North Sea coast.
https://www.nabu.de/natur-und-landschaft/aktionen-und-projekte/meere-ohne-plastik/fishing-for-litter/17590.html:
Also funding from Schleswig-Holstein since summer 2014: €26,000.
Support by DSD – Der Grüne Punkt Deutschland - by covering the waste analysis.</t>
  </si>
  <si>
    <t xml:space="preserve">Not situated on the coast but looks to be an interesting project. 
</t>
  </si>
  <si>
    <t>Note that this example is inland.</t>
  </si>
  <si>
    <t>Company info: http://www.german-business.de/Hanseaten-Stein-Ziegelei-GmbH.html</t>
  </si>
  <si>
    <t xml:space="preserve">Note that the secondary evidence above gives some examples of local projects initiated as part of PROWAD, however no more than a couple of sentences is offered on each, and it is difficult to find information elsewhere. It is suggested that we may want to follow up some of these leads at a later stage in the project.  
This project is one of a number of regional development projects in Germany funded under the North Sea Region programme. The nature of these projects means that they are not of upmost relevant to this exercise have not been captured here, but can be viewed in the link below:
http://archive.northsearegion.eu/ivb/projects/ </t>
  </si>
  <si>
    <t xml:space="preserve">There is very little online information available on AQUAZOSTA, but it looks as if they are doing some innovative work with regards to the use of waste products. 
An interactive map is available below that lists other blue biotechnology projects / companies that are related to the SUBMARINER project. The majority of these, although marine-based (e.g. use of algae in food and health products), do not address an environmental issue (i.e. are not 'green') and thus have not been captured as part of this exercise. 
http://www.submariner-project.eu/index.php?option=com_wrapper&amp;view=wrapper&amp;Itemid=388 </t>
  </si>
  <si>
    <t>There are a large number of 'green' initiatives being undertaken at Bremenports under the GreenPorts Strategy. For the sake of brevity, the project has been captured at the highest level.</t>
  </si>
  <si>
    <t>With the exception of news articles, there is very little information available on this project.</t>
  </si>
  <si>
    <t>Offshore Centre Danmark Renewables - Danish sustainable offshore decommissioning</t>
  </si>
  <si>
    <t>INDUCAT - Induction heated catalytic hydrogen production</t>
  </si>
  <si>
    <t>Blue INNOship- Denmark's largest maritime innovation project</t>
  </si>
  <si>
    <t>Major retrofitting technologies for containerships</t>
  </si>
  <si>
    <t>DreamWind – Designing REcyclable Advanced Materials for WIND energy</t>
  </si>
  <si>
    <t>Biomass for the 21st century</t>
  </si>
  <si>
    <t>Kolding - Green Port</t>
  </si>
  <si>
    <t>Shore Power - Copenhagen [preliminary options analysis]</t>
  </si>
  <si>
    <t>Eunomia - SE</t>
  </si>
  <si>
    <t xml:space="preserve">
danmark grønne havne initiativer</t>
  </si>
  <si>
    <t xml:space="preserve">
danmark grønne havne initiativer - to Offshore Centre Danmark Renewables, to InnoBooster to Innovationsfonden</t>
  </si>
  <si>
    <t>danmark grønne havne initiativer</t>
  </si>
  <si>
    <t>danmark grønne havne initiativer - Danish Harbours</t>
  </si>
  <si>
    <t>2016 - 2019</t>
  </si>
  <si>
    <t>2014 -2018</t>
  </si>
  <si>
    <t>2013-2016</t>
  </si>
  <si>
    <t>2016-2019</t>
  </si>
  <si>
    <t>2011-2016</t>
  </si>
  <si>
    <t>South Danish Regional Growth Forum</t>
  </si>
  <si>
    <t>Innovationsfonden</t>
  </si>
  <si>
    <t>University of Southern Denmark</t>
  </si>
  <si>
    <t>City of Copenhagen, City &amp; Port Development and Copenhagen Malmö Port</t>
  </si>
  <si>
    <t>http://vaekstforum.regionsyddanmark.dk/wm402236</t>
  </si>
  <si>
    <t>http://innovationsfonden.dk/da/case/groen-produktion-af-brint-kan-blive-en-maade-gemme-stroem</t>
  </si>
  <si>
    <t>http://innovationsfonden.dk/da/case/det-maritime-danmark-i-storstilet-jagt-paa-groen-vaekst</t>
  </si>
  <si>
    <t>http://innovationsfonden.dk/da/case/ny-teknologi-skal-faa-aeldre-containerskibe-til-spare-paa-energien</t>
  </si>
  <si>
    <t>http://innovationsfonden.dk/da/case/vindmoellevinger-skal-kunne-genbruges</t>
  </si>
  <si>
    <t>http://innovationsfonden.dk/da/case/biomasse-skal-forsyne-os-med-braendstof-til-verdens-skibe-og-kemikalier</t>
  </si>
  <si>
    <t>http://getcloser.dk/content/04-program-2015/01-virksomheder/06-kolding-havn/case-uk_koldinghavn_getcloser2015_240915.pdf</t>
  </si>
  <si>
    <t>http://www.danskehavne.dk/wp-content/uploads/2015/12/GP-CMP-Shoreside-Report.pdf</t>
  </si>
  <si>
    <t>no date</t>
  </si>
  <si>
    <t>Case study</t>
  </si>
  <si>
    <t>Offshoreenergy.dk</t>
  </si>
  <si>
    <t>Technical University of Denmark</t>
  </si>
  <si>
    <t>Blue INNOship</t>
  </si>
  <si>
    <t>AARHUS University</t>
  </si>
  <si>
    <t>University of Copenhagen</t>
  </si>
  <si>
    <t>GreenPort</t>
  </si>
  <si>
    <t>http://www.offshoreenergy.dk/offshoreenergy/projects/read.aspx?Action=1&amp;NewsId=131&amp;PID=4377</t>
  </si>
  <si>
    <t>http://www.fysik.dtu.dk/Om-DTU-Fysik/Nyheder/Nyhed?id=c09e5c92-590e-4fbf-81a0-472a6774eec4</t>
  </si>
  <si>
    <t>http://www.blaainno.dk/</t>
  </si>
  <si>
    <t>http://www.dtu.dk/Nyheder/2014/02/Dynamo_Verdens-skibe-paa-vej-til-opgradering?id=4c78c8ea-1b03-40c2-b097-ad79f930bdd2</t>
  </si>
  <si>
    <t>http://ingenioer.au.dk/en/current/news/view/artikel/fremtidens-vindmoellevinger-skal-genbruges/</t>
  </si>
  <si>
    <t>http://b21st.ku.dk/</t>
  </si>
  <si>
    <t>http://www.greenport.com/news101/europe/port-of-kolding-wins-danish-ports-initiative-award</t>
  </si>
  <si>
    <t>Project page</t>
  </si>
  <si>
    <t>The project aims to develop a Danish concept and consortium for the sustainable elimination of obsolete offshore installations. The concept will have particular emphasis on the environmental aspects of decommissioning including removal techniques, recycling of discarded materials and safety for preventing leakage of environmentally hazardous substances in connection with the workers.</t>
  </si>
  <si>
    <t>Decentralised hydrogen production facilities that could be co-located with offshore wind and thus use and store electricity.</t>
  </si>
  <si>
    <t>Blue INNOship is a societal partnership focusing on creating growth and employment in the Blue Denmark through development of green and energy-efficient solutions</t>
  </si>
  <si>
    <t>Research project between industry and academics to look at ways to retrofit improved propellers and motors in shipping. The increase in oil prices has caused ships to sail slower to conserve energy; this in turn puts additional strain on the mechanics of the ships as they are not intended to operate at lower speeds. This project is therefore aiming to develop parts that are intended to work at lower speeds.</t>
  </si>
  <si>
    <t>This project's aim is to develop a chemical substance that enables the separation of plastics from glass materials from outdated wind farm turbines. This would mean that the large and expensive fibreglass components from wind turbines would be recyclable in the future.</t>
  </si>
  <si>
    <t>Port of Kolding has already prepared a green strategy that, among other things, focuses on environmental certification, energy optimisation and port activity optimisation and ensures not only environmental sustainability (sustainable transport with less CO2 emissions) but also economic sustainable growth.</t>
  </si>
  <si>
    <t xml:space="preserve">Shore power can help to reduce the environmental impact of cruise ships. Shore power comprises an installation on shoreand an installation aboard a ship, enabling the ship to be connected to the grid while it is in port. 
The City of Copenhagen, City &amp; Port Developmentand Copenhagen Malmö Port (CMP) have together drawn up this analysis of the need and options for establishing shore power for cruise ships in Nordhavn. </t>
  </si>
  <si>
    <t>Offshore Center Danmark</t>
  </si>
  <si>
    <t>DTU - Technical University of Denmark</t>
  </si>
  <si>
    <t>A.P. Møller - Mærsk</t>
  </si>
  <si>
    <t>Aarhus University</t>
  </si>
  <si>
    <t>Port of Kolding</t>
  </si>
  <si>
    <t>Copenhagen-Malmö Port</t>
  </si>
  <si>
    <t>offshore industry (oil &amp; gas, offshore wind and wave energy)</t>
  </si>
  <si>
    <t>Energy storage</t>
  </si>
  <si>
    <t>Overall marine industry innovation</t>
  </si>
  <si>
    <t>Shipping fuels</t>
  </si>
  <si>
    <t>Copenhagen City Council</t>
  </si>
  <si>
    <t>Partly, so far the partnership has implemented 14 projects that have generated economic growth and jobs in the maritime industry. But his hasn't been measured yet.</t>
  </si>
  <si>
    <t>No assessment completed yet as research project is still ongoing</t>
  </si>
  <si>
    <t>No assessment in place</t>
  </si>
  <si>
    <t>€0.31m from Innovation Fund Denmark</t>
  </si>
  <si>
    <t>€6.7m from Innovation Fund Denmark</t>
  </si>
  <si>
    <t>€0.67 m from Innvoation Fund Denmark</t>
  </si>
  <si>
    <t>€2.36m from Innovation Fund Denmark</t>
  </si>
  <si>
    <t>€0.31m</t>
  </si>
  <si>
    <t>€15.7m total cost</t>
  </si>
  <si>
    <t>€1.21m total cost. Remaining funding is from private sector</t>
  </si>
  <si>
    <t>€3.6m</t>
  </si>
  <si>
    <t xml:space="preserve">According to estimates in the analysis, the establishment costs for a small plant incl. connection to grid cables, building, shore-to-ship connections etc. run to DKK74.8 million. The final price will be determined by a tendering procedure, and may differ from the estimate. </t>
  </si>
  <si>
    <t>Expected to have an important impact. This is the main focus of the initiative; trigger growth and job generation</t>
  </si>
  <si>
    <t>Reduced. Benefits from recycling and savings from landfill taxes avoided</t>
  </si>
  <si>
    <t xml:space="preserve">Considerable. This initiative offers sustainable solutions to companies operating internally in the port that in turn generate substantial cost-saving in fuel consumption.    </t>
  </si>
  <si>
    <t>Yes, but subject to presence of oil/gas infrastructure in the MS</t>
  </si>
  <si>
    <t>No direct environmental pressures addressed in the marine environment. Nowadays old turbines are buried on land.</t>
  </si>
  <si>
    <t>Not many details on the actual results of the research in terms of actual applicability to the maritime shipping sectors. A single report looking at the availability of biomass across the world does not discuss what is required in order to make this biomass available to the shipping industry or what the shipping industry needs to do to take advantage of it. 
http://b21st.ku.dk/documents/Poyry_Biomass_potential.pdf</t>
  </si>
  <si>
    <t>The facility will have a certain environmental effect, and it is calculated that CO2 emissions will be reduced by 46,000-117,000 tonnes and NOx emissions by 912-2,346 tonnes in the 30-year calculation period. Depending on the scenario used, this means that society gains DKK21-53 million in socio-economic environmental and health benefits spread over a 30-year calculation period (present value, 2015). According to the socio-economic analysis, however, this does not measure up to the investments.</t>
  </si>
  <si>
    <t>EU28</t>
  </si>
  <si>
    <t>Evidence provided by GeoEcoMar</t>
  </si>
  <si>
    <t>€2.35m from Innovation Fund Denmark</t>
  </si>
  <si>
    <t>€3.5m</t>
  </si>
  <si>
    <t>Would provide a financial advantage to those shipping companies that take up the new technologies.</t>
  </si>
  <si>
    <t>Only ships that are able to accept shore power will benefit from this. As shore power is only available at a small number of ports, it will benefit those that travel to those ports more than others.</t>
  </si>
  <si>
    <t>This might apply to other  offshore infrastructure that may threaten the environmental quality of waters (fisheries old infrastructure, old wind farms, etc.)</t>
  </si>
  <si>
    <t>Yes, in other sector where energy storage is relevant (e.g. for other renewables such as solar).</t>
  </si>
  <si>
    <t>The project envisions the construction of a plant (near Varna, Bulgaria) for the production of blue-green algae of the Spirulina types through an accelerated process of photosynthesis in confined spaces, in accordance with the requirements for the nature conservation in existing buildings.</t>
  </si>
  <si>
    <t>The FLAG's main objective is to create a solid foundation for sustainable development and improve the quality of life in the fisheries area. For that purpose, the FLAG strategy focuses on boosting the local economy by encouraging entrepreneurship and diversification, modernizing the fishing industry and supporting activities that guarantee a clean and friendly coastal environment.</t>
  </si>
  <si>
    <t xml:space="preserve">for moment, the turnover associated to the action can not be assessed quantitatively </t>
  </si>
  <si>
    <t>The project aims to use chitin nanofibrils to produce antibacterial and biodegradable bioplastics for food packaging. The project investigated the end-user requirements for bio-based food packaging through surveys as well as market analyses. The project produced several materials that are 100 % biodegradable and bacteriostatic and developed an approach to incorporate chitosan-derived polymers into existing biodegradable packaging materials. The work done within the project will result in less waste for seafood industry as well as improved economic and environment impact.</t>
  </si>
  <si>
    <t xml:space="preserve">In order to ensure the conservation, restoration and sustainable management of coastal habitats and species of Community importance in each site, the project, which ran from April 2002 to June 2006 with the support of the LIFE Nature programme, therefore focused on the following broad objectives:
 Ensuring the conservation of 23 habitat types (7 of them EU priority) and 4 plant species listed in the Habitats Directive, 9 habitat types under the Bern Convention and 16 species listed in the Birds Directive;
 Development of the basic framework for sustainable management of the coastal protection belt of the Baltic Sea in Latvia;
 Promotion of a network of protected nature areas and micro-reserves on the Baltic Sea coast;
 Development of sustainable tourism;
 Raising public awareness regarding the need for protection of habitats of Community importance.
</t>
  </si>
  <si>
    <t xml:space="preserve">In terms of job creation, two regional coordinators and 12 local coordinators were involved in the projects. Regional coordinators managed most of the practical works in municipalities. Local coordinators were local people familiar with local problems, local paths and local municipality authorities. In addition, the project developed the work of architects (who were not working in this field before), who are continuing the work in designing the infrastructure of habitat management. Also, in all municipalities additional work is needed to maintain and occasionally repair the constructions and areas. In two municipalities there is a person which is supervising and maintaining the area during the summer period.
</t>
  </si>
  <si>
    <t xml:space="preserve">NIB is co-financing the LNG terminal with a 20-year maturity loan of EUR 34.8 million.  Training of 300 experts, the establishment of an LNG experts’ network, and the creation of an LNG value chain of 430 companies. These measures created five business spin-offs and allowed the region to promote themselves as a pilot region, partly within the EUSBSR Priority Area (PA) for Clean Shipping. </t>
  </si>
  <si>
    <t>Example may not be 'green'</t>
  </si>
  <si>
    <t xml:space="preserve">Cost efficient algae cultivation systems – A source of emission control and industrial development, Estonia </t>
  </si>
  <si>
    <t>May not be 'green'</t>
  </si>
  <si>
    <t>Holyhead Biomass Plant and Eco Park</t>
  </si>
  <si>
    <t>Port of Riga</t>
  </si>
  <si>
    <t>North America - Example 28</t>
  </si>
  <si>
    <t xml:space="preserve">Aquaculture is a high potential Blue Growth sector for the Mediterranean with the potential to provide jobs and healthy products for European citizens. However, the industry is faced with significant challenges including appropriate production systems, sufficient space, animal health and increased competition, which all need to be tackled to ensure a prosperous, sustainable industry.
The AQUAMED project was a European Commission-funded support action tasked with assisting the development of a cross-functional strategy for sustainable aquaculture research in the Mediterranean basin. The project’s objectives were to contribute to the strengthening of links between the main research institutes and key stakeholders in the entire Mediterranean region. Moreover, they promoted innovation; and addressed the main issues for the development of a sustainable aquaculture sector. These objectives have been achieved by bringing together aquaculture stakeholders across the Mediterranean to join a Multi-Stakeholder Platform (MSHP), which helped identify and prioritise research needs for a sustainable Mediterranean aquaculture sector.
By bringing together stakeholders to develop a Strategic Research and Innovation Agenda, it was intended to ensure that future funding is strategic, coordinated and orientated towards the biggest challenges facing the production sector whilst respecting the principles of sustainability.
To assist the stakeholder in arriving at a common strategic research agenda, the partnership carried out a range of tasks including surveys of key stakeholders in each country, collation of a database of all research infrastructure and projects, creation of a stakeholder databases and an examination of policy and governance systems. All public project results are available on the project website.
The AQUAMED project has resulted in several significant achievements, as outlined in this document, and already a mandate is in place to sustain the concept of a MSHP under the auspices of the FAO GFCM committee, thereby continuing the good work developed by AQUAMED.
AQUAMED has been an impactful project. It has provided guidance and direction to the Mediterranean aquaculture sector and helped to set up structures that have now been adopted by others.
</t>
  </si>
  <si>
    <t xml:space="preserve">Eco Aqua project - Ecosystem Approach to Sustainable Aquaculture Development </t>
  </si>
  <si>
    <t>The Magallanes Project is the only Spanish initiative at an advanced stage of development that researches into power generation based on tidal energy. The project uses floating technology with no type of barrage or dam, without requiring constructions or pillars in the seabed.</t>
  </si>
  <si>
    <t xml:space="preserve"> The Magallanes prototype incorporates 2 MW wave power generators. Each Magallanes Platform has the capacity to supply electricity to about 1,500 households, so that a Magallanes complex of 200 floating platforms could completely supply a town of the size of Vigo, Cadiz or A Coruña (around 300.000 people)</t>
  </si>
  <si>
    <t xml:space="preserve"> The Ecosystem-base approach could improve European marine animal-food- production</t>
  </si>
  <si>
    <t xml:space="preserve">The 1 ha demonstration plant is expected to achieve productivity in excess of 200 tonnes of algal biomass per year that will be used to produce nutrition products for the sector of agriculture and aquaculture. </t>
  </si>
  <si>
    <t xml:space="preserve"> Important biodiversity inputs for aquaculture and marine recreational activities such as aquariums.</t>
  </si>
  <si>
    <t xml:space="preserve"> This project boosted a new business line, diversifying economic activities in SME's.</t>
  </si>
  <si>
    <t xml:space="preserve">The NAPPEX project </t>
  </si>
  <si>
    <t>€370K</t>
  </si>
  <si>
    <t>France is the largest shellfish producer in Europe, producing 200,000 tonnes per year. Once the bivalve inside the sea shell is removed, the shell itself is considered as waste.  This project proves the viability of  using shellfish by-products to develop eco-friendly  construction materials with specific properties and uses.</t>
  </si>
  <si>
    <t>This project aims to demonstrate an innovative floating wind turbine for offshore wind farms positioned in water depths between 35 and 60m. This is an environmental firendly innovative off-shore wind turbine which avoids impacts transmitted to the seabed and minimises noise during deployment as no pile driving is required for fundation support. Furthermore allows harnessing wind energy in deep waters, where the resource is more abundant.</t>
  </si>
  <si>
    <t>Yes, Seven tonnes of waste have been removed from Cascais Bay as a result of this initiative.</t>
  </si>
  <si>
    <t>SAMS is working to identify the most suitable seaweed species, in relation to growth rates and fuel conversion, as well as harvesting and farming methods, fermentation and digestion procedures. Scale-up rates for various options are also being explored.
With the European Parliament calling for 10% of road transport fuel to come from renewable sources by 2020, algae may provide an ideal biofuel crop. They grow quickly, need little maintenance and do not compete for landspace like forestry or agriculture, which currently produces most of the world’s biofuel from sugar cane and maize.  Project found  seaweed biogas not current viable as a stnad alone commercial venture</t>
  </si>
  <si>
    <t>Wallsend’s former shipyard site is being transformed to allow critical initial momentum to stimulate private sector investment. ERDF will ensure enabling works are carried out including: quay edge repairs and strengthening; dredging of quay edge to allow larger vessel access; improved highway infrastructure and utility provision to the site. The quay edge improvements will act as stimulation for further investment and job creation by opening up the river access for businesses. The infrastructure works will be sufficient to commit developers to the site who will benefit from being part of an Enterprise Zone.  
The transformation will change the face of the river from that associated with the traditional industries to a key location for modern, high-technology offshore and marine renewable companies. By bringing the important site back into use sustainable high value jobs will be created and safeguarded. This will have a positive impact on supply chain businesses and also enhance the area’s reputation for delivering high quality manufacturing through a highly skilled workforce.</t>
  </si>
  <si>
    <r>
      <t xml:space="preserve">Identifier </t>
    </r>
    <r>
      <rPr>
        <sz val="10"/>
        <rFont val="Calibri"/>
        <family val="2"/>
        <scheme val="minor"/>
      </rPr>
      <t>[name of organisation inputting the data - e.g. Eunomia - ST]</t>
    </r>
  </si>
  <si>
    <r>
      <t xml:space="preserve">Search Term Used </t>
    </r>
    <r>
      <rPr>
        <sz val="10"/>
        <rFont val="Calibri"/>
        <family val="2"/>
        <scheme val="minor"/>
      </rPr>
      <t>[search term used to identify the source]</t>
    </r>
  </si>
  <si>
    <r>
      <t xml:space="preserve">Date of Origin </t>
    </r>
    <r>
      <rPr>
        <sz val="10"/>
        <rFont val="Calibri"/>
        <family val="2"/>
        <scheme val="minor"/>
      </rPr>
      <t>[date of the initiative]</t>
    </r>
  </si>
  <si>
    <r>
      <t xml:space="preserve">Author of the Primary Source </t>
    </r>
    <r>
      <rPr>
        <sz val="10"/>
        <rFont val="Calibri"/>
        <family val="2"/>
        <scheme val="minor"/>
      </rPr>
      <t>[name of author]</t>
    </r>
  </si>
  <si>
    <r>
      <t xml:space="preserve">Primary Source of Information </t>
    </r>
    <r>
      <rPr>
        <sz val="10"/>
        <rFont val="Calibri"/>
        <family val="2"/>
        <scheme val="minor"/>
      </rPr>
      <t>[actual source - e.g. link to website]</t>
    </r>
  </si>
  <si>
    <r>
      <t xml:space="preserve">Date of Primary Source </t>
    </r>
    <r>
      <rPr>
        <sz val="10"/>
        <rFont val="Calibri"/>
        <family val="2"/>
        <scheme val="minor"/>
      </rPr>
      <t>[date published]</t>
    </r>
  </si>
  <si>
    <r>
      <t>Description of Other Evidence</t>
    </r>
    <r>
      <rPr>
        <sz val="10"/>
        <rFont val="Calibri"/>
        <family val="2"/>
        <scheme val="minor"/>
      </rPr>
      <t xml:space="preserve"> [only complete if selected 'other' above]</t>
    </r>
  </si>
  <si>
    <r>
      <t xml:space="preserve">Author of the Secondary Source </t>
    </r>
    <r>
      <rPr>
        <sz val="10"/>
        <rFont val="Calibri"/>
        <family val="2"/>
        <scheme val="minor"/>
      </rPr>
      <t>[name of author]</t>
    </r>
  </si>
  <si>
    <r>
      <t>Secondary Source of Information</t>
    </r>
    <r>
      <rPr>
        <sz val="10"/>
        <rFont val="Calibri"/>
        <family val="2"/>
        <scheme val="minor"/>
      </rPr>
      <t xml:space="preserve"> [actual source - e.g. link to website]</t>
    </r>
  </si>
  <si>
    <r>
      <t xml:space="preserve">Date of Secondary Source </t>
    </r>
    <r>
      <rPr>
        <sz val="10"/>
        <rFont val="Calibri"/>
        <family val="2"/>
        <scheme val="minor"/>
      </rPr>
      <t>[date published]</t>
    </r>
  </si>
  <si>
    <r>
      <t xml:space="preserve">Activity Description </t>
    </r>
    <r>
      <rPr>
        <sz val="10"/>
        <rFont val="Calibri"/>
        <family val="2"/>
        <scheme val="minor"/>
      </rPr>
      <t>[open text - 1 or 2 sentences] 
State the activity 
State the environmental aims and objectives</t>
    </r>
  </si>
  <si>
    <r>
      <t xml:space="preserve">Primary Economic Actor - Name </t>
    </r>
    <r>
      <rPr>
        <sz val="10"/>
        <rFont val="Calibri"/>
        <family val="2"/>
        <scheme val="minor"/>
      </rPr>
      <t>[name of the organisation]</t>
    </r>
  </si>
  <si>
    <r>
      <t xml:space="preserve">Description of Other Primary Economic Actor </t>
    </r>
    <r>
      <rPr>
        <i/>
        <sz val="10"/>
        <rFont val="Calibri"/>
        <family val="2"/>
        <scheme val="minor"/>
      </rPr>
      <t>[only complete if selected 'other' above]</t>
    </r>
  </si>
  <si>
    <r>
      <t>Description of Other Primary Sub Sector</t>
    </r>
    <r>
      <rPr>
        <sz val="10"/>
        <rFont val="Calibri"/>
        <family val="2"/>
        <scheme val="minor"/>
      </rPr>
      <t>[only complete if selected 'other' above]</t>
    </r>
  </si>
  <si>
    <r>
      <t xml:space="preserve">Description of Other Secondary Economic Actor </t>
    </r>
    <r>
      <rPr>
        <i/>
        <sz val="10"/>
        <rFont val="Calibri"/>
        <family val="2"/>
        <scheme val="minor"/>
      </rPr>
      <t>[only complete if selected 'other' above]</t>
    </r>
  </si>
  <si>
    <r>
      <t>Description of Other Secondary Sub Sector</t>
    </r>
    <r>
      <rPr>
        <sz val="10"/>
        <rFont val="Calibri"/>
        <family val="2"/>
        <scheme val="minor"/>
      </rPr>
      <t>[only complete if selected 'other' above]</t>
    </r>
  </si>
  <si>
    <r>
      <t xml:space="preserve">Turnover associated with the action </t>
    </r>
    <r>
      <rPr>
        <sz val="10"/>
        <rFont val="Calibri"/>
        <family val="2"/>
        <scheme val="minor"/>
      </rPr>
      <t>[€]</t>
    </r>
  </si>
  <si>
    <r>
      <t xml:space="preserve">Profits associated with the action </t>
    </r>
    <r>
      <rPr>
        <sz val="10"/>
        <rFont val="Calibri"/>
        <family val="2"/>
        <scheme val="minor"/>
      </rPr>
      <t>[€]</t>
    </r>
  </si>
  <si>
    <r>
      <t xml:space="preserve">Costs of the Action </t>
    </r>
    <r>
      <rPr>
        <sz val="10"/>
        <rFont val="Calibri"/>
        <family val="2"/>
        <scheme val="minor"/>
      </rPr>
      <t>[€]</t>
    </r>
  </si>
  <si>
    <t>The initiative is mainly related to the development of a plan of common measures (Romania and Bulgaria) according to the MSFD requirements. There is a common measure refers to the assessment and enforced control of collection and transport of ship-generated waste, which includes the creation  of new jobs in terms of control  necessary for ensuring an appropriate implementation. The measure will be subject to public consultation in Romania in March-April 2016 and, most probable, will be implemented starting with 2017 (January).</t>
  </si>
  <si>
    <t>The initiative is mainly related to the development of a plan of common measures (Romania and Bulgaria) according to the MSFD requirements. There is a common measure refers to the enhanced control of regulated activities within new created and representatives networks of MPAs (RO and BG), which includes the creation  of new jobs in terms of control  necessary for ensuring an appropriate implementation. The measure will be subject to public consultation in Romania in March-April 2016 and, most probable, will be implemented starting with 2017 (January).</t>
  </si>
  <si>
    <t>The initiative is mainly related to the development of a plan of common measures (Romania and Bulgaria) according to the MSFD requirements. There is a common measure refers to the prevention, ,early warning and rapid response / removal, as well as long-term management, which includes the creation  of new jobs in terms of control  necessary for ensuring an appropriate implementation. The measure will be subject to public consultation in Romania in March-April 2016 and, most probable, will be implemented starting with 2017 (January).</t>
  </si>
  <si>
    <t xml:space="preserve">The action/project "Technology for Offshore Waste Management" is supported by a grant from Norway through the Norwegian Financial Mechanism 2009-2014, in the frame of the Green Industry Innovation Programme. The project aims with realization of business opportunities of greening the European economy. Two of the outputs expected are related to the creation of green jobs and maintaining a large number of existing jobs in the offshore waste management field. </t>
  </si>
  <si>
    <t>The action has been developed within the integrated local development strategy "South Dobrogea - always open blue gate" of the Romanian Operational Programme for Fisheries 2007-2013. The project has aimed to build a Fishing Village in Olimp, Constanta with capacity of 38 seats and a lounge for breakfast with 30 seats (menu based on traditional fishing products collected by using environmental friendly techniques). There was  created 20 jobs in the execution phase and eight in the operational phase.</t>
  </si>
  <si>
    <t>The action is developed within the Romanian Operational Programme for Fisheries 2007-2013 (Priority Axis 3 - Measures of common interest/ Measure 3.1 - Collective Actions). The project has aimed at building/developing of the first Fish Exchange Market in Romania.  This action will contribute, among others, to creating new jobs (administrative, IT, sailors, etc.).</t>
  </si>
  <si>
    <t>L.M.C. Srl is a small private company dealing with shellfish collection from the coastal Black Sea waters (Agigea, Constanta county, Romania) using environmental friendly techniques. The products are intended exclusively for export.</t>
  </si>
  <si>
    <t>The project is carried out in Romania, Constanta county, within 2014 - 2016. The project aims at development of technology needed for introducing new sewerage rehabilitation services and strengthening the technical capacity for delivering eco-services. The main outputs are the introduction of new UV sewerage rehabilitation services and bioremediation services delivered through a higher technical capacity aiming at the reduction of the hazardous substances input in the BS coastal waters.</t>
  </si>
  <si>
    <t>The project aims to increase the quality of the ship-generated waste collection and processing services and response in cases of pollution, through purchasing ships, installations and equipment, as well as through infrastructure works, which are necessary for the collection/processing of the waste from river ships passing through Braila, Galati and Tulcea ports managed by APDM SA Galati (the Lower Danube)</t>
  </si>
  <si>
    <t>Danube Delta Biosphere Reserve Administration is implementing the "Local group for sustainable fisheries in the Danube Delta" through the Fisheries Operational Programme 2007-2013, Priority Axis 5 - Technical Assistance Measure 5.1, Action 1 - "Support for the establishment of public-private partnerships and development integrated local development strategies of fishing areas ". The Association's strategy focuses on three main pillars: 
develop tourism infrastructure and promote ecotourism to boost the competitiveness of the fisheries areas, diversification of activities by promoting multiple jobs for fishermen, and environmental protection and improvement of natural and architectural heritage.</t>
  </si>
  <si>
    <t>The FLAG strategy focuses on a) the sustainable development of fisheries and aquaculture in the northern county of Constanţa by establishing and equipping local operators with the latest technology and developing the infrastructure for the landing and direct sale of fish; b) increasing the competitiveness of the fisheries sector in North Dobrogea by supporting professional associations in improving their production and processing activities in order to produce quality traditional products in line with market requirements that also meet European standards for quality and food safety; c) conservation and enhancement of the area’s natural and cultural heritage (through the establishment of waste collection centres close to points of landing and direct sale and the purchase of equipment for the selective collection of waste; the implementation of statistical reporting systems for monitoring the evolution and migration of species; reducing poaching and protecting dolphins; organising seminars and information campaigns on sustainable development and sustainable communities); d) rebuilding the local identity and social capital in the North Dobrogea fisheries area through the creation of non-governmental organizations representing young people and women from fishing communities and equipping these newly created structures in order to ensure the smooth functioning; e) development of eco-tourism linked to fishing by creating a specific infrastructure for leisure fishing and accommodation and through the promotion of the area’s natural attractions, cultural and recreation amenities; f) reconnecting communities with the area’s fishing tradition by improving the local perception of its economic and cultural importance to the area.</t>
  </si>
  <si>
    <t>The FLAG strategy aims to improve the quality of life in fishery area through preserving the existing and creating sustainable new jobs, encouraging the establishment of innovation practices, products and processes, and acquiring new knowledge and professional abilities</t>
  </si>
  <si>
    <t xml:space="preserve">The project develops new instruments and tools that will enhance environmental research and promote innovation in the Danube region, including the Danube Delta and the Black Sea. The project aims to undertake a critical analyses of achievements in integrated river-delta-sea management in the Danube - Black Sea microsystem, and then to analyse the links between the achievements, deliverables and results of the work performed in order to identify the needs and opportunities to meet long term objectives for sustainable aquatic ecosystem management </t>
  </si>
  <si>
    <t>The project aims to digitise the processing of tracking movements of waste into, within and out of Romania by replacing paper-based applications and forms within an electronic system for waste operators, the Romanian authorities and other states. Some of the specific objectives of the project refer to the technical support to the competent authorities by developing a software platform for storing and accessing information on shipments of waste; simplification of the management practices relating to the shipments of waste across borders; and real time monitoring of waste movements.</t>
  </si>
  <si>
    <t>The main objective of the BALTFIMPA project is to assist, on a regional level, the HELCOM Contracting States to comply with their obligations to fulfil conservation objectives of marine protected areas in the Baltic Sea. BALTFIMPA shall thus analyse possible conflicts between fisheries and conservation objectives in MPAs (including Baltic Sea Protected Areas and areas of NATURA 2000), taking into account the protected species, and it will identify fisheries management measures accordingly.</t>
  </si>
  <si>
    <t xml:space="preserve">Klaipeda port has constructed a floating liquefied natural gas terminal in order to allow shipments of natural gas into the country. This will help to diversify away from buying gas from a single supplier. </t>
  </si>
  <si>
    <t xml:space="preserve">Air quality management system in Muuga Harbour – two automatic monitoring stations coupled with modelling system. If levels of these pollutants exceed predefined levels the harbour master, operators, inspectors, local authorities and port authority in the harbour will be notified automatically by e-mail and measures will be taken to reduce emissions (decreasing pumping rate, ceasing operations etc.). 
</t>
  </si>
  <si>
    <t xml:space="preserve">Mobile Technological Handling Station (MTK) of liquid oil-containing waste is based on new innovative technological set and energy saving solutions for optimum handling of oil-containing waste (incl. bilge, slops, sludge etc.) and is built in 10 standard 20-feet sea containers installed in two levels. Green Marine Ltd is the company who do environmental servicing. 
</t>
  </si>
  <si>
    <t>BC Ferries have commissioned three new intermediate class ferries (ICF) to be built at the Remontowa Shipbuilding shipyard in Gdansk, Poland. These new vessels will be the first in BC Ferries’ fleet to operate as dual-fuel, capable of using LNG or diesel fuel for propulsion and power generation. The first ICF is scheduled to arrive in August 2016.</t>
  </si>
  <si>
    <t>SVITZER, a member of the A.P. Møller-Mærsk Group, is the global market leader within harbour, terminal towage and salvage, and has been at the forefront of specialized marine services for more than 175 years. SVITZER’s latest initiative is setting a new environmental standard with the ECOtug®, that reduces fuel consumption by up to 10% compared to traditional tugs and emission of NOx up to 80%. Acting in accordance with its stringent corporate focus to apply the latest innovations in marine protective coatings and, after extensive research and evaluation, the company chose the SIGMAGLIDE 990 biocide-free fouling release from PPG Protective &amp; Marine Coatings (PPG).</t>
  </si>
  <si>
    <t>This project aims to research into the processes that determine the spatial distribution of key commercial fish species and model their spatial distribution to enable more efficient and sustainable fisheries in the Baltic Sea</t>
  </si>
  <si>
    <t>Mussels filter water for food and thus acting as natural filters can significantly improve water quality. Zebra mussel cultivation in the highly eutrophicated Curonian Lagoon could be a promising additional remediation measure and serve as a point-source filter reducing nutrient outflow to the Baltic Sea. The research conducted by Lithuanian and Swedish scientists under the SUBMARINER project was aiming at the investigation of zebra mussels growing perspectives in the Baltic sea region taking into account all positive and negative effects to the marine ecosystems as well as commercial aspects of mussel farming.</t>
  </si>
  <si>
    <t xml:space="preserve">The aim of this research was to identify microalgae species from Curonian Lagoon which could be potential candidates for cultivation in Lithuania with the purpose of sustainable energy production from renewable sources as well as production of biomass for application in agriculture or aquaculture. Five species, frequently acquiring a much larger biomass (up to 68.8 mg L-1) over other species, were identified. Optimal cultivation conditions were suggested based on results of the analysis on the correlation of changes in environmental conditions with the changes in the biomass of these microalgae. </t>
  </si>
  <si>
    <t>Wave energy is a comparably steady and powerful source of renewable energy. Although wave power density in the Baltic
Sea is relatively low newly developed technical concepts may open opportunities for wave energy utilization also in this region. The research carried out under the SUBMARINER project presents the analysis of wave regimes in the Baltic Sea, including historical overview of technical aspects of implementation of wave energy generators, some socio-economic and environmental considerations related to the newly developed sector. Special focus is given to pilot studies carried out in Lithuania which includes innovative linear generator development and some prototype developments and testing at the waters of SE Baltic.</t>
  </si>
  <si>
    <t>1. Blue mussel farming. It can improve coastal water quality as the mussels “harvest” nutrients through their food intake of phytoplankton. Due to decreasing salinity levels towards the eastern and northern parts of the Baltic Sea, the mussels become too small to be used for traditional seafood purposes. But they can be used instead of fish for feed (e.g. poultry and fish) and fertilizer. A Project financed by the Baltic Sea 2020 Foundation launched large scale mussel farming equipment in June 2009 at Hagby Hamn in south Kalmarsund (10 farm units) and in Hallsviken south of Trosa (4 farm units). These trials failed due to heavy ice conditions. Another large scale Baltic mussel farm trial (four SmartFarm units) was carried out in the eastern Aland archipelago in 2010 – 2012 by the Aland Government (improving/addapting technilogies based on the first experience). The farming units (Smartfarm) were not damaged although rather severe ice conditions during the two winters and about 14 tonnes of mussels were harvested in late autumn 2012.
2. Mussels meal production. Baltic blue mussels are generally in small size and have a fragile and thin shell. One of the greatest challenges producing mussel feed is to get rid of the shells. A new process for production of mussel meal, based on lysis, was tested on the Baltic small and fragile mussels with a positive result. It was tested in 2012-2013 in Ellos a small pilot plant for the production of mussel meal which was in operation since 2011, with Swedish Rural Economy and Agricultural Societies as a project owner. During the trials the new process based on lysis process was developed and tested. It was successful and expecially useful when the fragile and thin‐shelled Baltic mussels shall be processed to mussel meal.</t>
  </si>
  <si>
    <t>ZEB proposes a concept of zero emission for oily water discharge from ships in the Baltic Sea. The goal is that ships, ideally, will clean the oily water that is produced in the ship and reuse it as far as possible. The solution will be elucidated using life-cycle methods and marine engineering. The harmful waste material will be sent to ordinary treatment at land. The other goal of the project is to find out how environmentally harmful a discharge of 15 ppm oil is.</t>
  </si>
  <si>
    <t>As part of the Action of the "Fisheries Action Program 2007-2013” "Investments in equipment of fishing vessels and selectivity of fishing gears” public funding was available for modernisation of marine fishing vessels for increasing selectivity of fishing gears. These investments in fishing gears aimed to improve fishing impact on size of caught fish, reduce damage by sea predators (seals), reduce by-catch (e.g. fish, seals) and impacts on marine ecosystem.</t>
  </si>
  <si>
    <t xml:space="preserve">The project has devised a new "Responsive Fisheries Management System“ (RFMS) in collaboration with key stakeholders in European fisheries. The vision of the EcoFishMan project has been to contribute to a fundamentally new approach to fisheries management in Europe that can be accepted by stakeholders, governments, authorities, and industries alike, and thus have a significant impact on the future of fisheries policy.
RFMS outlines a process for transferring responsibility for fisheries management to the fishermen (resource users), provided that they document and achieve specified management objectives. Ecological, economic and social aspects are taken into account, as well as ways to improve cooperation and mutual understanding between policy makers and stakeholders to facilitate its implementation. Stakeholder‘s involvement is strengthened by taking into account their knowledge and requirements.
The RFMS is implemented in stages and customised for each fishery. EcoFishMan assessed the feasibility of different policy options as a first step to recommend alternatives for each fishery. The interaction process with stakeholders confirmed that there is an interest to consider RFMS as a decision support tool for fisheries management in suitable pilots in European fisheries.  It also provides a template for drafting discard mitigation plans as part of the current reforms of the European Common Fisheries Policy (CFP).
</t>
  </si>
  <si>
    <t>Mediterranean Sea</t>
  </si>
  <si>
    <t>Reverse Osmosis (RO) is today the dominant technology in water desalination. However, some critical issues remain open: improvement of water quality, enhancement of the recovery factor, reduction of the unit water cost, minimizing the brine disposal impact. With the aim to solve these problems, an innovative approach based on the integration of different membrane operations in pre-treatment and post-treatment stages is proposed.
Expected outcomes and contributions of the research are:
i) the development of advanced analytical methods for feed water characterization, appropriate fouling indicators and prediction tools, procedures and protocols at full-scale desalination facilities;
ii) identification of optimal seawater pre-treatment strategies by designing advanced hybrid membrane processes (submerged hollow fibre filtration/reaction, adsorption/ion exchange/ozonation) and comparison with conventional methods;
iii) the optimisation of RO membrane module configuration, cleaning strategies, reduction of scaling potential by NF;
iv) the development of strategies aiming to approach the concept of Zero Liquid Discharge (increasing the water recovery factor up to 95% by using Membrane Distillation - MD; bringing concentrates to solids by Membrane Crystallization or Wind Intensified Enhanced Evaporation) and to reduce the brine disposal environmental impact and cost;
v) increase the sustainability of desalination process by reducing energy consumption(evaluation of MD, demonstration of a new energy recovery device for SWRO installations)and u se of renewable energy (wind and solar).
The research team embodies science and engineering from both the practitioner and academic perspectives. Potential end-users and participating utilities will be involved in research activities and applications. Link ages with ongoing research activities and demonstration studies at full-scale desalination plants will be conducted to ensure the applicability and transfer of the findings of the proposed research project.</t>
  </si>
  <si>
    <t>At the 'Julon' chemical factory (owned by Aquafil) in Ljubljana, Slovenia and in its recycling post in Ajdocščina, Slovenia, derelict fishing gear is recycled into econyl nylon yarn used in clothing industry. This action is a part of an international project Healthy seas.</t>
  </si>
  <si>
    <t xml:space="preserve">Fishing for litter is activity within the DeFishGear project. In this work package there are several activities. Activities include objectives: informational campaign, setting up collection points, collection of marine litter and derelict fishing gear. The initiative not only involves direct removal of litter from the sea, but also rises awareness of the problem within he fishing sector. Involvement of fishermen was on voluntary basis. All the participating fishermen got promotional material for their cooperation. The promotional material included DeFishGear leaflets, working raincoats, rain-trousers, working gloves, working boots, recording sheets and plastic bags for collection of marine litter. 
The inspection and categorization of litter was carried out monthly (or when the collection containers were full). 
</t>
  </si>
  <si>
    <t>Aim of the project was priority setting of transboundary and/or common issues to be tackled within coordinated PoMs among the  EU Mediterranean countries. EU MED MS worked on aligning management measures to decrease amounts of marine litter, eutrophication, contaminants and identify common spatial management (marine protection) measures.</t>
  </si>
  <si>
    <t xml:space="preserve">The project restored two salt workers lodges, where Information Centre was arranged. The Centre contributes to revitalization and protection of the natural cultural heritage of the area. </t>
  </si>
  <si>
    <t>The main aim was to improve poor cross-border coordination among countries in the case of sea pollution by oil, and hazardous and noxious substances. The cross-border exercises were organized according to predetermined scenarios to establish the degree of operational preparedness, improve cooperation and speed up the response. A common database on the availability and state of repair and spatial distribution of spill response equipment in Adriatic countries was created. Also guidelines, plans and methodology thus leading to diverging response procedures and measures in case of sea pollution were prepared. An advanced system for waves and currents measurements was established in the Gulf of Trieste.</t>
  </si>
  <si>
    <t>The general objective of the project consists in promoting the protection and enhancement of the sea and coastal environment, implementing an innovative approach to a coordinated management of fishery activities (institutional/policy level) pairing with a direct increase of the marine biodiversity (in-field pilot actions). The project aimed at setting up an innovative model for the management. The model foresees the analysis of the relationships between the environment pressure exerted by fishing and aquaculture. This allows to optimize the fishery activity tailoring the productions to the real demand of the market, avoiding surplus and reducing the exploitation of the resources with and a reduced impact of fishery on the environment.</t>
  </si>
  <si>
    <t>The project focused on two main axis's: capitalization of knowledge and resources already acquired in the field of coastal protection and  to mid and long term planning actions for climate change effects adaptation of coastal zones.</t>
  </si>
  <si>
    <t>The project promotes an integrated management model of MED coastal and maritime tourism by improving the knowledge of data, information, products, services and policies through an assessed system of indicators for sustainable tourism. It supports the EU Agenda for Sustainable and Competitive Tourism and Integrated Maritime Policy through an easily accessible system of data that can contribute to informed decision-making and an improved governance of the Mediterranean.</t>
  </si>
  <si>
    <t>Harbours are important hubs for economic growth in both tourism and commercial activities. They are also an environmental burden being a source of atmospheric pollution often localised near cities and industrial complexes. The POSEIDON project will investigate the impact on air quality of four major harbours in the Adriatic Sea area using a common state-of-the-art methodology that will produce comparable information useful to plan future actions and controls of emissions in this area.</t>
  </si>
  <si>
    <t>The project main aims are to analyse existing conflicts between fishery and ecosystem components, and proposing adequate measures to solve them. Since any MPA (marine protected areas) normally has a managing body, the solution is identified in an innovative approach, i.e. the involvement of the key actors in the planning (of conservation measures and fishery regulation) process and the enhancement of any potential socio-economic benefit coming from a sustainable governance of the fishery (Blue Economy).</t>
  </si>
  <si>
    <t>The project is focused on the air quality impact and greenhouse gas assessment of cruise and passenger ships on 5 MED port-cities for the current and future development scenario. A common set of mitigation actions will be analysed and simulated. Starting from the results obtained, a participative evaluation process about trade-offs of concrete mitigation solutions will be carried out involving Northern and Southern Mediterranean ports.</t>
  </si>
  <si>
    <t>The Adriatic sea represents the environmental, social and cultural element bridging the eastern and western shores of the area. Nowadays, the richness of natural resources characterizing the Adriatic sea is endangered by man-made factors that are threatening the vitality of the ecosystems. Fishing and aquaculture activities are recognized among those mostly impacting on the sea ecosystems. Indiscriminate fishing and income-driven aquaculture led in recent times to a progressive reduction of marine stocks and destruction of natural habitats, causing also economic and social negative effects on coastal communities and other economic sectors (especially tourism).EU fishery policy addresses these issues, however the solely national application of such policies and the contemporary sharing of common natural resources with non-EU countries did not allow to achieve the EU goals of environment protection. The project intends to provide long-lasting responses to such problems, promoting the improvement of the sea and coastal ecosystems by proposing models for a coordinated fishery management pairing with direct actions for improving fisheries sustainability and strengthening the marine biodiversity. The project will trigger a virtuous process of sustainable development and competitiveness of the coastal communities depending from fishery, in a common cross-border framework of economic, social and territorial cohesion along the Adriatic sea. The partnership proposing ECO.SEA comes from those Adriatic countries (Italy, Croatia, Albania) in which fishery is most relevant, consequently with a higher potential of mitigating fishery effects. Partners are institutionally and technically competent in their countries for the implementation of project activities and are directly linked (or are themselves) policy makers for the sector. ECO.SEA objectives will be reached through activities organized in 6 work packages (WP) strictly co-related each other, in which all partners are involved following a result-driven approach and in which all project target groups and stakeholders are directly addressed throughout the project implementation. The “bone” of ECO.SEA will be the “Adriatic Advisory Board” (WP3), which will create a cross-border common understanding and sharing of goals, pooling together knowledge and expertise which will steer all further project activities. The Advisory Board will see the participation not only of project partners, but also of the relevant target groups and stakeholders, namely national, regional and local policy makers of the fishery sector, enterprises through their Organization of Producers, scientific centres and universities). In this common framework, the project will then act in parallel by implementing direct pilot actions increasing the Adriatic biodiversity (WP4) and mitigating the negative effects on the environment deriving from fishery (WP5). A careful monitoring of the environment effects of project activities, in terms of ecosystems strengthening and biodiversity improvement will then be carried out (WP6). The mainstreaming of ECO.SEA experiences and approaches into national and regional policies will be promoted already within the project duration, creating a joint commitment of the involved actors beyond the partnership (WP6). All project activities will be supported by an adequate communication management (WP2) that will allow not only to comply with the obligatory publicity requirements, but also and especially will further increase the spreading of project results well beyond the cooperation area. Last, the project will be managed according to a rigorous set of actions (WP1) that will ensure its sound implementation, with the achievement of the expected outputs and results (in qualitative and quantitative terms) accompanied by the complete fulfilment of all legal/administrative obligations related to the management of IPA and Structural funds. An independent evaluation will measure such achievements.</t>
  </si>
  <si>
    <t>Desalination can be the only source of drinking water and that can be crucial for demographically endangered areas to keep their habitants. Examples of good and bad practice of desalination process can be found. In following literature are both illustrated.
This technology is suitable for marine and brackish water.</t>
  </si>
  <si>
    <t>Marethix is a French/Moroccan company constructing environmentally friendly fishing boats powered by renewable energy. The energy production is greater than energy consumption which allows on-board fish processing and freezing.</t>
  </si>
  <si>
    <t>EMERCOAST is an initiative that bourns in the context of the EmpleaVerde's framework that supports the generation of green jobs in Spain. Financed by the European Social Fund (ESF) this project aims to train employees of the services sector in order to reduce or avoid any harm that their activities may cause in the marine environment. Moreover, this project targets SME's dedicated to the management of environmental risks with the aim of generate new work lines. Trainings are provided for free.</t>
  </si>
  <si>
    <t xml:space="preserve">The main objective of the ECOSAL Atlantis project is the development of joint, integral and sustainable tourism based on the cultural and natural heritage of traditional Atlantic salt-working sites (in the Atlantic coasts of Portugal, Spain, France and the UK.) </t>
  </si>
  <si>
    <t>This project aims to demonstrate the feasibility of a CO2 Capture and Storage system that will utilise CO2 generated by a neighbouring power plant for culturing microalgae. This project also involves the valorisation of the microalgae biomass in a variety of sectors, including aquaculture and agriculture</t>
  </si>
  <si>
    <t>Thomsea is the leading European company in the design and development of Marine Spill Trawls, patented systems for cleaning up oil spills and other marine pollution at sea and on waterways and lakes (crude and light oils, floating waste, etc.). Their innovative approach takes on-board the sea skills the THOMSEA staff gained through many years' fishing experience and incorporates it in manufacturing trawl nets and providing training for crews and operators of small craft in the use of Thomsea trawls</t>
  </si>
  <si>
    <t>ECOSLOPS is a French company that introduces an innovative technology able to transform maritime oil residues into recycled marine fuels, becoming the first company in the world to produce a recycled fuel from maritime oil residues and in full compliance with ISO 8217 standards and ASTM/API standards (totally environmental-friendly). They have currently a plant in operation where every year 19500 tones of recycled fuel are produced from ship slops (ballast waters, sludge's and bilge waters).</t>
  </si>
  <si>
    <t>This project presents an innovative, efficient and environmental friendly business model in which factory ships seize the power of motion to desalinate deep water to generate fresh drinking water. Cutting down the huge impacts of inland desalination plants on hydrodynamic seawater conditions.</t>
  </si>
  <si>
    <t xml:space="preserve">The beyond sea project aims to creating a new mechanism for towing ships of any kind (from fishing ships to large cargo vessels) using kites inspired by kitesurf technology. This innovative mechanism would reduce importantly consumption of fossil fuels in working vessels. </t>
  </si>
  <si>
    <t xml:space="preserve">This projects aims to trial the Pesca-tourism concept, a new form of tourism that supports the enhancement and preservation of the local maritime space. This modality of eco-tourism encourages tourists to get on-board of fishermen boats and discover their artisanal fishing activities taking part on it.  Apart from diversifying the economy in the artisanal fishing sector, this projects aims to determine the regulatory conditions to implement this activity. </t>
  </si>
  <si>
    <t>FONDA.SI is a mariculture family firm growing top quality sea bass in vicinity of Piran, Slovenia. High quality is achieved through carefully selected fodder and slow growth rate. In addition to producing high quality fish, the firm is trying to minimise negative effects to the environment (selected fodder, slow growth, no use of antifoulants etc.) and in effect try to enrich the local fauna and flora (artificial reef effect).</t>
  </si>
  <si>
    <t>The main aim was to conserve biodiversity in the area of Sečovlje salt-pans, where the local community is dependent on water conditions. Most of the funds were earmarked for the reconstruction of embankments, which provide control over the saline water regime. At the same time, the numerous embankments damaged during the disastrously high tides in December 2008 were reconstructed and consolidated.</t>
  </si>
  <si>
    <t>North-East Atlantic Ocean</t>
  </si>
  <si>
    <t>Sustainable Tourism</t>
  </si>
  <si>
    <t>green tourism</t>
  </si>
  <si>
    <t>North-East Atlantic Ocean - Example 1</t>
  </si>
  <si>
    <t>North-East Atlantic Ocean - Example 2</t>
  </si>
  <si>
    <t>North-East Atlantic Ocean - Example 3</t>
  </si>
  <si>
    <t>North-East Atlantic Ocean - Example 4</t>
  </si>
  <si>
    <t>North-East Atlantic Ocean - Example 5</t>
  </si>
  <si>
    <t>North-East Atlantic Ocean - Example 6</t>
  </si>
  <si>
    <t>North-East Atlantic Ocean - Example 7</t>
  </si>
  <si>
    <t>North-East Atlantic Ocean - Example 8</t>
  </si>
  <si>
    <t>North-East Atlantic Ocean - Example 9</t>
  </si>
  <si>
    <t>North-East Atlantic Ocean - Example 10</t>
  </si>
  <si>
    <t>North-East Atlantic Ocean - Example 11</t>
  </si>
  <si>
    <t>North-East Atlantic Ocean - Example 12</t>
  </si>
  <si>
    <t>North-East Atlantic Ocean - Example 13</t>
  </si>
  <si>
    <t>North-East Atlantic Ocean - Example 14</t>
  </si>
  <si>
    <t>North-East Atlantic Ocean - Example 15</t>
  </si>
  <si>
    <t>North-East Atlantic Ocean - Example 16</t>
  </si>
  <si>
    <t>North-East Atlantic Ocean - Example 17</t>
  </si>
  <si>
    <t>North-East Atlantic Ocean - Example 18</t>
  </si>
  <si>
    <t>North-East Atlantic Ocean - Example 19</t>
  </si>
  <si>
    <t>North-East Atlantic Ocean - Example 20</t>
  </si>
  <si>
    <t>North-East Atlantic Ocean - Example 21</t>
  </si>
  <si>
    <t>North-East Atlantic Ocean - Example 22</t>
  </si>
  <si>
    <t>North-East Atlantic Ocean - Example 23</t>
  </si>
  <si>
    <t>North-East Atlantic Ocean - Example 24</t>
  </si>
  <si>
    <t>North-East Atlantic Ocean - Example 25</t>
  </si>
  <si>
    <t>North-East Atlantic Ocean - Example 26</t>
  </si>
  <si>
    <t>North-East Atlantic Ocean - Example 27</t>
  </si>
  <si>
    <t>North-East Atlantic Ocean - Example 28</t>
  </si>
  <si>
    <t>North-East Atlantic Ocean - Example 29</t>
  </si>
  <si>
    <t>North-East Atlantic Ocean - Example 30</t>
  </si>
  <si>
    <t>North-East Atlantic Ocean - Example 31</t>
  </si>
  <si>
    <t>North-East Atlantic Ocean - Example 32</t>
  </si>
  <si>
    <t>North-East Atlantic Ocean - Example 33</t>
  </si>
  <si>
    <t>North-East Atlantic Ocean - Example 34</t>
  </si>
  <si>
    <t>North-East Atlantic Ocean - Example 35</t>
  </si>
  <si>
    <t>North-East Atlantic Ocean - Example 36</t>
  </si>
  <si>
    <t>North-East Atlantic Ocean - Example 37</t>
  </si>
  <si>
    <t>North-East Atlantic Ocean - Example 38</t>
  </si>
  <si>
    <t>North-East Atlantic Ocean - Example 39</t>
  </si>
  <si>
    <t>North-East Atlantic Ocean - Example 40</t>
  </si>
  <si>
    <t>North-East Atlantic Ocean - Example 41</t>
  </si>
  <si>
    <t>North-East Atlantic Ocean - Example 42</t>
  </si>
  <si>
    <t>North-East Atlantic Ocean - Example 43</t>
  </si>
  <si>
    <t>North-East Atlantic Ocean - Example 44</t>
  </si>
  <si>
    <t>North-East Atlantic Ocean - Example 45</t>
  </si>
  <si>
    <t>North-East Atlantic Ocean - Example 46</t>
  </si>
  <si>
    <t>North-East Atlantic Ocean - Example 47</t>
  </si>
  <si>
    <t>North-East Atlantic Ocean - Example 48</t>
  </si>
  <si>
    <t>North-East Atlantic Ocean - Example 49</t>
  </si>
  <si>
    <t>North-East Atlantic Ocean - Example 50</t>
  </si>
  <si>
    <t>North-East Atlantic Ocean - Example 51</t>
  </si>
  <si>
    <t>North-East Atlantic Ocean - Example 52</t>
  </si>
  <si>
    <t>North-East Atlantic Ocean - Example 53</t>
  </si>
  <si>
    <t>North-East Atlantic Ocean - Example 54</t>
  </si>
  <si>
    <t>North-East Atlantic Ocean - Example 55</t>
  </si>
  <si>
    <t>North-East Atlantic Ocean - Example 56</t>
  </si>
  <si>
    <t>North-East Atlantic Ocean - Example 57</t>
  </si>
  <si>
    <t>North-East Atlantic Ocean - Example 58</t>
  </si>
  <si>
    <t>North-East Atlantic Ocean - Example 59</t>
  </si>
  <si>
    <t>North-East Atlantic Ocean - Example 60</t>
  </si>
  <si>
    <t>North-East Atlantic Ocean - Example 61</t>
  </si>
  <si>
    <t>North-East Atlantic Ocean - Example 62</t>
  </si>
  <si>
    <t>North-East Atlantic Ocean - Example 63</t>
  </si>
  <si>
    <t>North-East Atlantic Ocean - Example 64</t>
  </si>
  <si>
    <t>North-East Atlantic Ocean - Example 65</t>
  </si>
  <si>
    <t>North-East Atlantic Ocean - Example 66</t>
  </si>
  <si>
    <t>North-East Atlantic Ocean - Example 67</t>
  </si>
  <si>
    <t>North-East Atlantic Ocean - Example 68</t>
  </si>
  <si>
    <t>North-East Atlantic Ocean - Example 69</t>
  </si>
  <si>
    <t>North-East Atlantic Ocean - Example 70</t>
  </si>
  <si>
    <t>North-East Atlantic Ocean - Example 71</t>
  </si>
  <si>
    <t>North-East Atlantic Ocean - Example 72</t>
  </si>
  <si>
    <t>North-East Atlantic Ocean - Example 73</t>
  </si>
  <si>
    <t>North-East Atlantic Ocean - Example 74</t>
  </si>
  <si>
    <t>North-East Atlantic Ocean - Example 75</t>
  </si>
  <si>
    <t>North-East Atlantic Ocean - Example 76</t>
  </si>
  <si>
    <t>North-East Atlantic Ocean - Example 77</t>
  </si>
  <si>
    <t>North-East Atlantic Ocean - Example 78</t>
  </si>
  <si>
    <t>North-East Atlantic Ocean - Example 79</t>
  </si>
  <si>
    <t>North-East Atlantic Ocean - Example 80</t>
  </si>
  <si>
    <t>North-East Atlantic Ocean - Example 81</t>
  </si>
  <si>
    <t>North-East Atlantic Ocean - Example 82</t>
  </si>
  <si>
    <t>North-East Atlantic Ocean - Example 83</t>
  </si>
  <si>
    <t>North-East Atlantic Ocean - Example 84</t>
  </si>
  <si>
    <t>North-East Atlantic Ocean - Example 85</t>
  </si>
  <si>
    <t>North-East Atlantic Ocean - Example 86</t>
  </si>
  <si>
    <t xml:space="preserve">Porlock is a small village on the coast in Somerset. Considered to be one of the first community based sustainable shellfish farming in the UK. Began in April 2014 as a trial scheme to see if it was possible to grow shellfish in Porlock Bay. The project aims to bring back the village's traditional trade of shellfish farming. </t>
  </si>
  <si>
    <t xml:space="preserve">The project is still underdevelopment. Project to build the world's first power generating tidal lagoon in Swansea Bay, involving the construction of a six mile long seawall housing underwater turbines. The turbines could power 155,00 homes (equivalent to 90% of Swansea Bay's annual domestic electricity use) for 120 years. The project would offer coastal flood protection as well as recreation and amenity facilities, sports and recreation. Tidal Lagoon Power have stated they are preparing initiatives to promote biodiversity within the Bay as well as opportunities for the lagoon to incubate a series of new local marine aquaculture businesses. Tidal Lagoon Power plan to source 50% of its supply chain through Welsh companies . </t>
  </si>
  <si>
    <t xml:space="preserve">Aim to strengthen connections to the sea in 15 remote island communities by creating sustainable eco tourism employment opportunities. This will involve engaging coastal communities in learning, training and volunteering – so that they can develop stronger links with and understanding of their marine environment, and invest in its sustainable use for the long-term benefit of local people.  </t>
  </si>
  <si>
    <t>Mussel production in the Menai Strait East area produces 7-10,000 tonnes of mussels annually, which represents 30-50% of the total UK production of farmed mussels. Bangor Mussel Producers Limited is the association of four companies – Extramussel Limited, Deepdock Limited, Myti Mussels Limited and Ogwen Mussel Limited – that cultivate mussels in this area.
They employ over 20 staff and operate 4 boats from Bangor to farm mussel beds within the boundaries of the 1962 Menai Strait (east) Fishery Order. The Association is committed to farming mussels in harmony with the environment, ensuring that their operations support a sustainable and vibrant coastal environment, enriching the biodiversity of the mud flats and encouraging wildlife to flourish.
It has a strong commitment to research and has been involved in funding or part funding more than 10 PhD's and a number of other research projects over the last 15 – 20 years, a commitment that will continue into the future. The fishery was the world’s first enhanced fishery to be awarded Marine Stewardship Certification in 2010.</t>
  </si>
  <si>
    <t xml:space="preserve">The Ethical Shellfish company started after seeing the damage to the seabed that was being caused by invasive fishing methods. The company runs a small fishing boat and has a number of divers hand dive collecting scallops. This preserves the seabed and removes bycatches. Any small scallops they collect are returned to a secret patch, safe from trawlers to spawn. They also support other fisheries which use sustainable fishing methods including hand dived, creel caught, hand gathered and line caught. Fish are caught to order to reduce waste. </t>
  </si>
  <si>
    <t xml:space="preserve">The explored biological CO2 sequestration opportunity is the bio mineralization of carbon by microorganisms, in particular the natural properties of some bacteria to combine calcium and CO2 to produce calcareous rocks. A technology involving this carbonisation process is considered sustainable and environmentally safe, as the CO2 is captured in a stable mineral structure. </t>
  </si>
  <si>
    <t xml:space="preserve">London based surf clothing retailer already makes clothes using recycled textiles and incentivise customers to return their unwanted clothing with instore discounts. They are now looking to use recycled plastic from the sea and coast to make shorts.  Sponsor beach clean ups </t>
  </si>
  <si>
    <t>Julon was the first company to offer totally recycled poliamid 6 (econyl)</t>
  </si>
  <si>
    <t>The OW2P (Oil Waste Processing Plant) will generate 25,000 tons annually improving the presence of the country in the World biofuels market. It also reduces costs to ship-owners bound to treat slops on land offering to those green solutions for the treatment of their slops.</t>
  </si>
  <si>
    <t xml:space="preserve">Wave energy is technically feasible and has vast potential to fulfil part of the global demand </t>
  </si>
  <si>
    <t>Improved, Prior to EU ban on methyl bromide countries had varying laws on amount of methyl bromide emissions. This meant that The Netherlands was loosing business to countries with less strict regulations. The Ban levelled the playing field and meant that everyone had to use environmentally friendly fumigation</t>
  </si>
  <si>
    <t xml:space="preserve">The business model is based around the use of algae in health products, which give the company a USP that is understood to boost competitiveness. </t>
  </si>
  <si>
    <t xml:space="preserve">Not yet known as the project is yet to be evaluated. The hope is that the project will prove the economic viability of the system, and demonstrate a significantly reduced water and carbon footprint compared to existing systems. 
</t>
  </si>
  <si>
    <t>The planned ballast water management plan can be with certain modulation applied in most international sea areas.</t>
  </si>
  <si>
    <t>The project is EU oriented (Mediterranean) and could be applied in other EU countries.</t>
  </si>
  <si>
    <t>The Fishing for litter activity is carried out in 7 participating countries of the DeFishGear project. We have positive responses from the fishermen, the activity could be replicated in other EU countries as well.</t>
  </si>
  <si>
    <t>The project could be applied in other EU countries.</t>
  </si>
  <si>
    <t>The project is applied in other EU countries.</t>
  </si>
  <si>
    <t>Monaco, Marseille and other Mediterranean coastal cities have deployed the Biohut®. So it can be replicated in other Member States</t>
  </si>
  <si>
    <t>Yes, to regions where nature of waves would allow it to generate sufficient energy . E.g. Ireland, France, Spain, Portugal Norway and Iceland</t>
  </si>
  <si>
    <t xml:space="preserve">Yes, as the  project involves setting up supply chains for sources of bio-energy this could potentially be replicated across Member States outside of the North Sea region. </t>
  </si>
  <si>
    <t>The project is not directly addressed to creation of new jobs, but the results of the project could lead to opportunities for new green jobs (for example: control staff, staff involved in waste shipments procedures).</t>
  </si>
  <si>
    <t xml:space="preserve">The action is co-financed by the European union through the Trans- European Transport Network (TEN-T).   
Viking lines (sector: shipping; sub-sector: Passenger Ferry Services) is the third economic actor (private sector) in this action in addition to The ports of Stockholm and Aga. </t>
  </si>
  <si>
    <t>Fishing for litter  is activity within the DeFishGear project. Involvement of fishermen was on voluntary basis. All the participating fishermen got promotional material from IWRS for their cooperation. The promotional material included DeFishGear leaflets, working raincoats, rain-trousers, working gloves, working boots and plastic bags for collection of marine litter. We also set up two collection points with containers for the collection of derelict fishing gear and marine litter.</t>
  </si>
  <si>
    <t>Environmental Pressures addressed: Emissions of pollutants due to port and shipping activities</t>
  </si>
  <si>
    <t>Environmental Pressure: Habitat loss due to unsustainable salt making industry</t>
  </si>
  <si>
    <t xml:space="preserve">Environmental Pressure addressed: Biodiversity loss </t>
  </si>
  <si>
    <t>Environmental pressure: impacts of inland desalination systems such as thermal pollution and salinity increase causing variations in hydrodynamic conditions.</t>
  </si>
  <si>
    <t xml:space="preserve">Project supports artisanal sustainable fishing techniques, therefore fights the environmental pressures associated with industrial overfishing. </t>
  </si>
  <si>
    <t>Environmental pressure addressed: This initiative funds and fosters up to 14 projects. All of them are related to greener shipping industry but addressing different environmental pressures.  Among the topics are increased efficiency of gas engines and the development of a standard for monitoring of ships' fuel consumption. Activities will allow significant fuel savings and thus increased competitiveness in the Blue Denmark</t>
  </si>
  <si>
    <t>Yes (treatment plant serves with treatment of wastewater and contaminated soil for various users in the port territory, the city of Riga and its region).</t>
  </si>
  <si>
    <t>7,1 m €</t>
  </si>
  <si>
    <t>5,3 m €</t>
  </si>
  <si>
    <t>Total budget of the action is was 4,003,000 Euro (3,002,250 Euro - EEF funds and  1,000,750 other national/regional funds)</t>
  </si>
  <si>
    <t>UK Gov funded 50% 
Other 50%  sourced from private finances</t>
  </si>
  <si>
    <t>50% of the funds were provided by the EU 
The other 50% were provided by the Ministry of the Environment and Spatial Planning within the framework of the Sanation Programme for the Elimination of the Consequences of Flood Tides</t>
  </si>
  <si>
    <t>EU: €2,600,508.78;  Partners 701,239.99 EUR</t>
  </si>
  <si>
    <t>TOTAL AMOUNT OF THE PROJECT: 26,600 €. 
AMOUNT REQUESTED FROM MEDPAN: 19,950 €. 
COFINANCE : 6,650 € 
Public Institute Landscape Park Strunjan, 25 %</t>
  </si>
  <si>
    <t>Provides high quality fish in the growing Slovenian market</t>
  </si>
  <si>
    <t>Not clearly specified</t>
  </si>
  <si>
    <t>Likley to help tourism</t>
  </si>
  <si>
    <t xml:space="preserve">All participating camps get the 'ENVIRONMENTALLY FRIENDLY' sign. This is mark from Ministry of Environment and Nature Protection, and serves as proof that they respect high environmental standards above the prescribed legal standards </t>
  </si>
  <si>
    <t xml:space="preserve">€3.8million </t>
  </si>
  <si>
    <t>€2m</t>
  </si>
  <si>
    <t>€8m invested so far
Forecasted to reach up to €13m by end of 2015</t>
  </si>
  <si>
    <t>€485m</t>
  </si>
  <si>
    <t>€6.7m</t>
  </si>
  <si>
    <t>Yes, awareness raising campaigns may be employed in other marine sectors to prevent environmental issues encountered in that particular sector.</t>
  </si>
  <si>
    <t>Yes, it is implemented in 15 European countries already</t>
  </si>
  <si>
    <t>Yes,  spans 4 different European countries (France, UK, Spain and Portugal)</t>
  </si>
  <si>
    <t>Not known</t>
  </si>
  <si>
    <t>Yes, in an initial phase the action was reported as successful in January 2013 (when the ships and containers for waste collection were acquired).</t>
  </si>
  <si>
    <t xml:space="preserve">In Lithuania, the selection of hotspots was based on objective criteria while in Poland the selection was based on fishermen’s experience. The second method gave better results. </t>
  </si>
  <si>
    <t>Yes. Indicators developed successfully and fully integrated in legal framework across Baltic countries. Also engagement at countries hosting events had a high participation (250 participants)</t>
  </si>
  <si>
    <t>Yes, The project has resulted in a significant improvement in coastal landscape management and the protection of natural values. Thousands of hectares of valuable coastal grasslands have been restored and are now managed by more than 300 high quality beef cattle and sheep. New jobs have been created in traditional handicrafts and tourism industries within the local communities. Three small businesses and several societies have been created as a result of the project.</t>
  </si>
  <si>
    <t>Investigation of optimal growth conditions for microalgae in the Curonian Lagoon and identification of microalgae species has been carried out. The study provided valuable information on economically efficient use of algae resources in the country - milestones for algae application potentials in Lithuania towards 2020 have been elaborated. The research may give an onset for the development of high value products from algae for future markets.</t>
  </si>
  <si>
    <t>More than 32 000 m3 of soil contaminated with oil pollution was treated and the historical contaminated site was removed eliminating significant source of (historical) oil pollution affecting docks/aquarium of the port.</t>
  </si>
  <si>
    <t>The effect of the onshore power supply is assessed continuously. According to the 2014 sustainability report (http://www.portofgothenburg.com/Documents/PDF-bank/Engelska%20filer/GH_Hallbarhetsred_2014_ENG_k4%20(2).pdf ) the yearly environmental benefits in terms of avoided emissions (tonnes) in the period 2012-2014 due to the installation was assessed to be as follows; sulphur dioxide 10, nitric oxide 130-140, particulates 4, carbon dioxide ~6400.</t>
  </si>
  <si>
    <t xml:space="preserve"> In January 2016, the first  buoys were connected to the Wave Energy Converters and the Sotenäs Wave Power Plant are now generating electric power to the Nordic Electricity Grid. No details regarding the electricity production is available yet. </t>
  </si>
  <si>
    <t>Assessment was carried out and initial results are there. But the topic needs investigating further. The end result of the project is a report that takes together tests and desk study analysis. The report states that the artificial cultivation in Väinameri is possible but needs further development and testing of existing cultivation methods. Also it was concluded that for getting objective results it is needed to carry out cultivation testing over several years to assess possible climate impacts etc. From the environmental side it was stated the importance to take into account possible negative effect on benthic community in Väinameri, and before large scale cultivation, mapping and assessment of the status of natural communities is needed. It was also concluded that artificial cultivation has possible positive impact to water quality by removing 0,03 – 0,04 t phosphorus and  0,3 - 0,4 t nitrogen to every 1 km2 cultivated area. Still this effect remains local and has no significant effect on overall balance of nutrients in Väinameri.</t>
  </si>
  <si>
    <t>The project includes an external evaluation group (Reference User and Advisory Group - RUAG), which evaluates, comments and indirectly guides the project actions.</t>
  </si>
  <si>
    <t>The implementation of measures are expected to start in 2017. The measures are  subject to a public consultation.</t>
  </si>
  <si>
    <r>
      <t xml:space="preserve">Investments </t>
    </r>
    <r>
      <rPr>
        <i/>
        <sz val="10"/>
        <color theme="1"/>
        <rFont val="Calibri"/>
        <family val="2"/>
        <scheme val="minor"/>
      </rPr>
      <t>€</t>
    </r>
    <r>
      <rPr>
        <sz val="10"/>
        <color theme="1"/>
        <rFont val="Calibri"/>
        <family val="2"/>
        <scheme val="minor"/>
      </rPr>
      <t>84,000 for establishing the farm. Yearly operation costs are also estimated.</t>
    </r>
  </si>
  <si>
    <t>Income: 45,000 tonnes every 2nd year, price was assumed to be €3 per tonne.</t>
  </si>
  <si>
    <t>May 18, 2015</t>
  </si>
  <si>
    <t>Potentially yes - this pilot tested mussel farming in the Baltic  at salinities around 6 psu, which is lower than the salinities at the west coast of Sweden and in Limfjorden in Denmark where mussel farms are typically located.</t>
  </si>
  <si>
    <t>A pilot action was carried out in Morocco (port of Agadir) which showed it possible to increase employment and better use fish stocks. The pilot showed a high increase in added value of a basic fish catch (by factor 2.5).</t>
  </si>
  <si>
    <t>5 companies committed to create/adapt their auto protection plans for marine contamination risks</t>
  </si>
  <si>
    <t>Not evaluable yet. Long term results. MARLISCO encouraged European citizens to get involved and participate in the campaign to prevent marine litter. The project also designed 72 best practice scenarios from which 11 will be taken on-board across Europe as toolkit for decision-making authorities.</t>
  </si>
  <si>
    <t xml:space="preserve">Yes. Identified availability of resource (by-products of marine sectors) on the Atlantic coast; Identified 16 value chains; and Established 5 feasibility studies piloting techniques to add value to by-products. </t>
  </si>
  <si>
    <t>The key technological components for DEMOGRAVI3 were already validated and demonstrated in a real environment. Now that this project has been granted European funding, DEMOGRAVI3 will soon test a full- scale prototype 6Km off the Portuguese coast.</t>
  </si>
  <si>
    <t>31MWhrs were put into the local grid by Pico's power plant in 2015 , however the plant has suffered from several setbacks, namely technical issues and financial mismanagement that have led the plant to be inoperable in various occasions.</t>
  </si>
  <si>
    <t xml:space="preserve">No, Project found  seaweed biogas not current viable as a stand alone commercial venture. Sea weed cultivation is more labour intensive than other renewable energy solutions </t>
  </si>
  <si>
    <t>Yes, As part of spatial plan the Crown Estate has allocated an area on East Coast as a "Round Three" Offshore wind farm development block . Pending ability to connect to grid Aegir have announced plans to build a 10MW Wave farm off the West Coast</t>
  </si>
  <si>
    <t xml:space="preserve">Yes, the area has become a centre of excellence for this sector. </t>
  </si>
  <si>
    <t xml:space="preserve">Yes but behind schedule, all berths have been awarded so will soon be at full capacity                                                                                                         Construction of site completed in 2010 - later than expected                                                      Wavehub opened in 2011                                                                                                 </t>
  </si>
  <si>
    <t>Yes, pilot showed increased employment and profit</t>
  </si>
  <si>
    <t xml:space="preserve">Ongoing, have completed feasibility study and proof of concept. </t>
  </si>
  <si>
    <t>Since the first half of 2012, the ROAD project has been slowed down because of the financial gap caused by structural low carbon prices (EU ETS). Although the project had already made substantial progress and reached several essential milestones (e.g. engineering, permitting, contracting) no Financial Investment Decision (FID) was taken due to a lack of sufficient funding. Consequently, ROAD decided to review its position, after consulting the EC and in close co-ordination with other key stakeholders. The objective of this review was to find alternative funding sources, improve the project economics and to explore a phased project approach.
This review has resulted in a number of alternative project scenarios. Currently, ROAD is focusing on a scenario that includes an alternative storage location and CO2 utilisation, and is assessing its feasibility. It is expected that ROAD will finalise these feasibility studies within the coming months.</t>
  </si>
  <si>
    <t xml:space="preserve">Evidence cannot be identified to suggest that the project was successful. </t>
  </si>
  <si>
    <t xml:space="preserve">It is too early to tell at this stage. The initiative is still in the early stages and has not yet been evaluated.  </t>
  </si>
  <si>
    <t xml:space="preserve">The injection was operated successfully and safely, and the  Ketzin project is thought to have successfully demonstrated CO2 storage in a saline aquifer on a research scale. </t>
  </si>
  <si>
    <t>Yes, objectives met:                                                                                                   - A removal consortium was established with international companies  who engaged with the proposed environmental-friendly decommissioning approach                                                                                      
- 71 platforms in various oil &amp; gas fields were identified in the North Sea as viable candidates for decommissioning, and an environmental assessment undertook on the impacts of decommissioning                        - Sustainable removal techniques were defined and relevant law and certifications reviewed</t>
  </si>
  <si>
    <t>Shore power is estimated to require public funding in order to be financially viable. This is due to the small number of vessels which are currently able to accept shore power. This number is small due to the severe restrictions on the amount of sulphur that can be emitted from ships in the Baltic and the North Sea, which have led to scrubbers being installed in a number of ships. These scrubbers may replace installation of facilities to accept shore power. However, restrictions are excepted for NOx emissions, which may increase the interest in shore power.</t>
  </si>
  <si>
    <t>Yes, the port was awarded  the Danish Ports Initiative Award in 2009. It has contributed to  carbon footprint reductions to shipping companies operating through the port, by offering CO2 -footprint calculator tool that was developed by the University of Southern Denmark.</t>
  </si>
  <si>
    <t>Environmental pressure addressed: CO2 emissions.
No economic information available</t>
  </si>
  <si>
    <t>None envisaged</t>
  </si>
  <si>
    <t>The platform B21st is a groundbreaking Danish initiative for the integrated development of biomass and conversion technologies for biobased fuels and chemicals. The vision of B21st is to expand our knowledge and development of biomass resources and technologies to go beyond their current use for heat, power and ethanol towards future areas of chemicals and maritime fuels.</t>
  </si>
  <si>
    <t xml:space="preserve">Project to demonstrate the specific capabilities of microalgae to bind CO2 from flue gases at a lignite-fired power plant. Flue gases from the Niederaussem power station are  fed into an algae production plant in the vicinity of the station to convert the CO2 from the flue gas into algae biomass. On the basis of the algae biomass  produced, a further aim was to investigate different conversion routes for the algae involving energetic and material use, e.g. for construction materials or fuels. </t>
  </si>
  <si>
    <t>The company oceanBASIS cultivates the sugarkelp Saccharina latissima in an integrative sustainable aquaculture facility in the Kiel Fjord, Germany. Based on this unique extract and natural seawater oceanBASIS developed the NaTrue certified organic cosmetic brand “Oceanwell” with a variety of products for face and body skin care. Nationally Oceanwell is distributed via an online shop, perfumeries, natural cosmetics shops, spas and hotels. Export has started recently to China and the USA.</t>
  </si>
  <si>
    <t xml:space="preserve">Hamburg Port Authority has developed the SmartPORT energy concept under which it has outlined aims and developed measures to reduce energy consumption, emissions and costs in the Port of Hamburg. Innovative mobility concepts, renewable energy sources and the interlinking of energy-generating plants and consumer plants to promote the efficient use of resources are at the forefront of the Port's approach. The objective is for it to become a 'flagship port' for renewable energy, boosting competitiveness in the process. 
</t>
  </si>
  <si>
    <t>An international initiative run by the organisation KIMO (a group of local authorities working to preserve and protect the marine environment), Fishing for Litter is based on cooperation with fisheries associations, in which fishermen bring ashore, voluntarily, the litter that is collected in the nets during the normal fishing operations. Fishermen are not financially compensated for their engagement, just the disposal logistics are for free. At the end of 2015, 120 fisherman had joined the scheme.</t>
  </si>
  <si>
    <t>Anglesey Biomass Plant and Eco Park</t>
  </si>
  <si>
    <t xml:space="preserve">Yes.  The project consortium built and delivered the smallest LNG carrier in the world, i.e. the 1,100m3 Pioneer Knutsen. The ship is operating to the full satisfaction of its owner, Knutsen, on short sea waterways in Norway; no major problems occurred during the 41 weeks demonstration phase. </t>
  </si>
  <si>
    <t xml:space="preserve">€874,245 EU funding </t>
  </si>
  <si>
    <t xml:space="preserve">€623,315 EC contribution </t>
  </si>
  <si>
    <t>marine litter clean-up</t>
  </si>
  <si>
    <t>Recycled Island Foundation</t>
  </si>
  <si>
    <t>Yes, TRI-VIZOR reports that this has generated cost savings of about 9% and reduced the carbon footprints of participants by about 31%, compared to non-pooled freight</t>
  </si>
  <si>
    <t>Poland port alternative fuels</t>
  </si>
  <si>
    <t>IPA Adriatic cross-border programme</t>
  </si>
  <si>
    <t>sustainable fishing Portugal</t>
  </si>
  <si>
    <t>Netherlands sustainable mussel seed collectors</t>
  </si>
  <si>
    <t>Marine pollution companies Netherlands</t>
  </si>
  <si>
    <t>Belgium green aquaculture</t>
  </si>
  <si>
    <t>Requested EU contribution of €2,283,345</t>
  </si>
  <si>
    <t>Co-financed by EU (Energy Programme for Recovery, €180million), Global CCS Institute (€4.1 million) and Government of Netherlands ( €150 million)</t>
  </si>
  <si>
    <t>Requested EU contribution  € 2,283,345</t>
  </si>
  <si>
    <t> €3,757,555.00</t>
  </si>
  <si>
    <t> €1,260,000.00 </t>
  </si>
  <si>
    <t>DECON Technologies for a Greener Environment</t>
  </si>
  <si>
    <t xml:space="preserve">Creating the Association "Local Group for Sustainable Fishery in the Danube  Delta", Romania </t>
  </si>
  <si>
    <t>Danube macro region: Capacity building and Excellence in River Systems (basin, delta and sea)</t>
  </si>
  <si>
    <t>Establish an electronic system for exchanging data on shipments of waste (ELSYS)</t>
  </si>
  <si>
    <t xml:space="preserve">Air quality modelling in the  Port of Tallinn, Estonia </t>
  </si>
  <si>
    <t>Hybrid ferries with zero emission batteries, Germany &amp; Denmark</t>
  </si>
  <si>
    <t xml:space="preserve">Onshore power supply facility for ferries in the port of Gothenburg, Sweden  </t>
  </si>
  <si>
    <t>Assessing the possibilities of cultivating red algae in Väinameri, and its impact to marine environment, Estonia</t>
  </si>
  <si>
    <t>ESRa project, Evaluation of Systems for Ramming Noise Mitigation at an Offshore Test Pile, Germany</t>
  </si>
  <si>
    <t>Derelict fishing gear management system in the Adriatic Region</t>
  </si>
  <si>
    <t>Arrangements of Information Centre in Strunjan Landscape Park</t>
  </si>
  <si>
    <t>Creation of an educational underwater snorkelling trail, Murter, Croatia</t>
  </si>
  <si>
    <t>Telašcica through data view, Telašcica Nature Park, Croatia</t>
  </si>
  <si>
    <t>Adaptive management of Marine Area in North-western Dugi Otok Island, Croatia </t>
  </si>
  <si>
    <t>PORTONOVO project- A  Standardised Tool for Water Quality Management in Ports of Europe</t>
  </si>
  <si>
    <t>Environmentally Friendly Cargo Handling in Port of Rotterdam</t>
  </si>
  <si>
    <t>The platform B21st is a ground-breaking Danish initiative for the integrated development of biomass and conversion technologies for bio based fuels and chemicals. The vision of B21st is to expand our knowledge and development of biomass resources and techno</t>
  </si>
  <si>
    <t>UK Government</t>
  </si>
  <si>
    <t>Riz Board shorts</t>
  </si>
  <si>
    <t>€22 million</t>
  </si>
  <si>
    <t>Commitment on using €8.89m funding from ERDF till 30.06.2015. 
Total funding is €12.6m including the ERDF funding and national (public) co-funding.</t>
  </si>
  <si>
    <t>Total available public funding for the given action was €1.61m for the period 2007-2014. As noted only 1 fishing vessel used this funding (costs are not provided in the information source).</t>
  </si>
  <si>
    <t>Total investments for the project €2.85m EUR.</t>
  </si>
  <si>
    <t>Total costs of the project  was €6m 
(treatment of the contaminated site was one action of this project - its costs are not provided in the information source).</t>
  </si>
  <si>
    <t>€6.5m</t>
  </si>
  <si>
    <t>EIC funding €65,509.20 + own funding by Vormsi Agar Ltd. €28,780</t>
  </si>
  <si>
    <t>econyl construction line developed through a €17.3 million worth investment</t>
  </si>
  <si>
    <t>€108,170.64 From EU funds</t>
  </si>
  <si>
    <t>€79,093.92 From EU funds</t>
  </si>
  <si>
    <t>Total cost of restoration was about €3.1 (the remaining costs being financed by the Water Fund of the Republic of Slovenia)</t>
  </si>
  <si>
    <t xml:space="preserve">Coastal pipeline erosion control using oyster reefs Louisiana </t>
  </si>
  <si>
    <t xml:space="preserve"> Restoring Coastal Habitats through the American Recovery and Reinvestment Act</t>
  </si>
  <si>
    <t>USA sustainable marine case studies</t>
  </si>
  <si>
    <t>green coastal tourism  Florida</t>
  </si>
  <si>
    <t>offshore renewable energy case studies use</t>
  </si>
  <si>
    <t>Papua new guinea marine development case studies</t>
  </si>
  <si>
    <t>Papua new guinea sustainable marine projects</t>
  </si>
  <si>
    <t xml:space="preserve">Manta Consulting Inc.  </t>
  </si>
  <si>
    <t>PUCV (Pontificia University Catholic of Valparaiso)</t>
  </si>
  <si>
    <t xml:space="preserve"> A lawsuit was filed against the National Marine Fisheries Service  accusing it of failing to designate "essential fish habitat".  Nature Conservancy and Environmental Defence Fund responded by engaging with Morro Bay base bottom trawling industry. Aim to protect biodiversity. TNC and EDF negotiated with the Morro Bay fishermen and eventually agreed on areas that could adequately protect two-thirds of the biodiversity along the central California ocean shelf by reducing trawling, but also allow some fishing to continue. In return for industry support for no-trawling zones, TNC would purchase permits and vessels to reduce harvest effort and ease the financial costs of reduced fishing area. In addition, the current phase of the project seeks to sustain the fisheries by leasing permits back to fishermen who commit to switching to sustainable gear and practices. This alternative gear will reduce catch volumes, but there are plans to market higher-quality, higher-value fish to avoid losses in profit</t>
  </si>
  <si>
    <t xml:space="preserve">Venture capital fund for sustainable seafood.  Invested in small and growing branded product companies. During due diligence a binding set of conservation terms to guide the companies sourcing practises are agreed. </t>
  </si>
  <si>
    <t>Ship owners are investing more than $4 billion to bring a new generation of super efficient, environmentally-friendly vessels to the Great Lakes-Seaway System.</t>
  </si>
  <si>
    <t>Rapid port growth was damaging a port that was usually considered environmental. 2005 implemented a Green Port Policy. Now have programmes for reducing air+water pollution.  Clean trucks programme to ban pre 1998 diesel trucks from serving the port, truckers can apply for a subsidy to finance replacement. Subsidised purchase of LNG fuelled trucks.  Shore side electricity to prevent ships burning diesel in port. $5m to replace trains with cleaner units by 2008, retrofitted diesel powered maintenance equipment. Companies must use ultra low sulphur diesel in construction equipment. testing a new shipboard treatment system to remove oxygen levels of ballast to remove organisms</t>
  </si>
  <si>
    <t>Feasibility study into whether oysters can protect against shoreline erosion, protecting oil and gas pipelines. Looking into a mix of grey and green infrastructure solutions. Test the hypotheses that natural infrastructure is more cost effective than made-made infrastructure. Historically, green infrastructure installations, such as oyster reef breakwaters have cost approximately $1 million per mile versus $1.5-3 million per mile to install traditional gray rock barriers,</t>
  </si>
  <si>
    <t>Voluntary environmental certification program for the North American marine industry. Participants are ship owners, ports, terminals, Seaway corporations and shipyards based in Canada and the United States.
The program encourages its participants to reduce their environmental footprint by taking concrete actions.</t>
  </si>
  <si>
    <t>Restoration and education project aimed at restoring 1 billion live oyster to New York Harbour. Students have been taught to scuba dive, raise oyster lavae, operate and maintain vessels, build and operate commercial scale oyster nurseries, design underwater monitoring equipment and conduct long term research projects.  Oyster recycling.                                                                                                                       Engage with students, volunteers and restaurant owners</t>
  </si>
  <si>
    <t xml:space="preserve">Oyster growers are provided free training, larvae, and access to equipment.
Since 2010 have trained 50 individual growers in hatchery and/or remote setting operations which have produced and planted 700 million spat-on-shell in their respective leases around Maryland.  They are using this program in conjunction with grants/loans received through MARBIDCO and NCRS loans to purchase shell for the remote setting and lease bottom hardening. Includes free seabed mapping of leased area.                                 Oyster sales policies introduced to reduce loses from orders that fall through by introducing deposits and </t>
  </si>
  <si>
    <t xml:space="preserve">Oyster sheel recycling for reef and oyster growth. Recycling centres and tax credits used.   $5 Maryland tax credit for restaurants, caterers and individuals for a bushel of oysters up to $750. </t>
  </si>
  <si>
    <t xml:space="preserve"> Blue Star is a program established by the Florida Keys National Marine Sanctuary (FKNMS) to reduce the impact of divers and snorkelers on the coral reef ecosystem by forming a partnership with commercial operators to educate their customers about the coral reef ecosystem, the Sanctuary, and diving and snorkelling etiquette.                              FKNMS will sponsor training workshops, compliance annually assessed                </t>
  </si>
  <si>
    <t xml:space="preserve">Started 2009, 50 ARRA projects in the first year and a half generated 1409 jobs. Grants to provide financial and technical assistance to ready to go projects to restore marine and coastal habitats and that would result in near immediate stimulation of local US economies through creation or retention of restoration jobs. Priority to projects that could start within 90 days for receiving grant funding.                                                                              Restored over 8700 acres of habitat ,  remove over 850 metric tons of marine debris, rebuild oyster and shelf fish habitats. </t>
  </si>
  <si>
    <t xml:space="preserve">Bionic Yarn is a company co founded by Pharrell Williams which takes plastic  from coastlines and recycles it into denim products which are currently being sold via G-Star Raw in their "Raw for the Oceans" line. The clothes contain 45% recycled plastic. Bionica Yarn has been used by other brands such as Adidas </t>
  </si>
  <si>
    <t xml:space="preserve">Started by an ex-commercial fisherman who could see what was wrong with the industry and wanted to create a sustainable farming model. Kick started by recurrent hurricanes dragging gear out to sea and destroying oysters. 3D Ocean Farming, growing seaweed and mussels on floating ropes, kelp, oyster and clam cages below.  Running an apprentice scheme training "Ocean Farmers", In 2015 trained 5 new farmers who will open five new farms in the Lond Island Sound. Grow restorative crops. Each species is carefully selected to address a certain environmental challenge, such as fixing excess nitrogen, in the case of oysters, or seaweed that soaks up carbon dioxide. Requiring zero input, such as fertilizer, these farms are designed to have a negative carbon footprint. They are creating a seafood hub to package and distribute crops from new and existing farms. Farms are hurricane proof. </t>
  </si>
  <si>
    <t>vegetable based tanning , salmon leather wallet from salmon by-product. Salmon leather belts, wallets. Only purchase ocean by-products from fisheries that are managed sustainably and certified by 3rd parties. Use chitin from crab shells to make clothing.  By product of the chitin process is a fertilizer</t>
  </si>
  <si>
    <t xml:space="preserve">Bureo was formed to find solutions for the growing issue of ocean plastic pollution, inspire future generations and initiate social change. In line with this mission, Bureo founded ‘Net Positiva’, a fishnet collection and recycling program aimed at combating the detrimental impacts of discarded fishing nets. In response, Net Positiva supports environmentally sound disposal points, from which Bureo is able to source highly recyclable and durable raw material. Net Positiva was launched in Chile in November 2013. To date more than 10,000kg of derelict fishing nets have been collected and recycled. Recycled nets are sourced for the production of Bureo’s cruiser skateboards deck, The Minnow, the first skate deck made from recycled marine debris. </t>
  </si>
  <si>
    <t>This initiative explores the potential of raising healthy fish in deep open waters with virtually no environmental impact on the underlying seafloor, surrounding water quality, or wild fish outside the cage. There is no visual impact either since cages are submerged. This company designs and uses Aquapod cages. These are anchored by only a single mooring point (although in the long term are expected to drift freely in the ocean) and have on board control remote technologies (i.e. automated feeder systems) enabling the farm being managed entirely by remote.</t>
  </si>
  <si>
    <t>Feasibility analysis to determine the benefits of using fishery waste sludge in agriculture. It designs a standardised method replicable across all fish farms, where phosphorus-rich and nitrogenous-rich sludge are used to boost growth of pastures and grasslands for a better bovine production.</t>
  </si>
  <si>
    <t xml:space="preserve">This initiative has been recognised by the "Triple Helice" Research and Innovation framework, which is chaired by the UCN and the Government of Chile. This project suggests the opening of a new maritime transport network operated by a hybrid solar-biodiesel engine sea buss that will transport passengers from North to South of the bay reducing traffic congestion in roads and reducing CO2 emissions. </t>
  </si>
  <si>
    <t>Coastal Environments Inc.</t>
  </si>
  <si>
    <t>Environment service +planning</t>
  </si>
  <si>
    <t xml:space="preserve">No,  Clean trucks Programme (ban on pre 1998 diesel trucks in port) overturned by American trucking association in court. Subsidy to fund clean trucks collected from companies which then charged higher fees to pay for subsidy, some business leaves the port.  
Green port policy has increased port fees which has caused some companies to switch to cheaper ports
The port was keen to publicise efforts but failed to meet targets on time  so left the public disappointed. </t>
  </si>
  <si>
    <t>Yes, increased membership, members evaluations are showing groups are becoming greener</t>
  </si>
  <si>
    <t>Oysters grown in NY Harbour: 11.5 Million
Reef area restored: 1.05 acres
Pounds of shell recycled: 93,600
Gallons of water filtered in NY Harbour: ~10.9 TRILLION
Pounds of nitrogen removed from NY Harbour: 6.75 Million
High school students engaged: 2,150
Middle school students engaged: 875</t>
  </si>
  <si>
    <t xml:space="preserve">Yes, oysters grown in scheme are selling at market size and rate. "Good" take up by locals. Feedback from growers that the schemes was "a blessing" and helped them make money and would continue to be apart of it.                             </t>
  </si>
  <si>
    <t>Yes, Have already restored several reefs, Ongoing</t>
  </si>
  <si>
    <t>Ongoing, successful fundraising and development of salmon leather and "Chitoskin"</t>
  </si>
  <si>
    <t>Program still being implemented, and no official monitoring available yet.</t>
  </si>
  <si>
    <t>Yes. By the end of the first trial  a 98% of individuals survived and the farm had been almost entirely operated by remote. And now is currently being used off San Carlos coast and producing around 30 tones of shrimp per cycle (more than trawlers).  Unsuccessful attempt of a fully unanchored cage drifting freely in the open ocean, due to current satellite communication technology lacking accuracy and not being able to monitor accurately position of the cage.</t>
  </si>
  <si>
    <t xml:space="preserve">Seafood offer has been  increased but there has been no measuring of the impact on consumer behaviour or on environmental benefits. </t>
  </si>
  <si>
    <t>57 jobs will be maintained or created through this project with 59,927 labour hours supporting research scientists and students, marine contractors, boat and barge operators, seagrass seed curing facility operators, divers and watermen.</t>
  </si>
  <si>
    <t xml:space="preserve">As of 2010 holds equity in 6 businesses </t>
  </si>
  <si>
    <t>30 -40 (mostly in construction and deployment phase)</t>
  </si>
  <si>
    <t>$20 million fund from Packard foundation and private investors for SCIF to provide equity investments to sustainable fishing businesses</t>
  </si>
  <si>
    <t>Local business can sponsor reefs for $5,000 - $50,000                                Grant funding, Public donations</t>
  </si>
  <si>
    <t xml:space="preserve">Spin off benefits of this achievement has been the involvement of villagers along north coast of Madang through the ‘Family Farm’ concept, where the Company provides fingerlings, feed, technical assistance, etc. and buys back the fish for processing and marketing. The program allows a village clan or family group to operate and eventually own floating ocean pontoons with a maximum cage capacity of 20,000 barramundi. The company has deployed pontoons funded by the Canadian Government, Madang Provincial Government and Asian Development Bank.
</t>
  </si>
  <si>
    <t>Improved if positive feasibility study result</t>
  </si>
  <si>
    <t>Yes, Improved scuba diving in area</t>
  </si>
  <si>
    <t>Yes - improved</t>
  </si>
  <si>
    <t>No, the feasibility of this study is subject to particular geographical features of the study area, and therefore it can not be replicated in all countries. Additionally, Tiburon Agua y electricidad SA takes advantage of a Mexican law that allows  private companies to generate electricity for their own use</t>
  </si>
  <si>
    <t>If the project is successful, then there is scope for it to be replicated in reservoirs in EU Member States.</t>
  </si>
  <si>
    <t>Yes, the fundamental set of policies behind this action is actually covering different sectors within the marine industry (incentives for marine research, fish stocks assessment and over fishing, etc.)</t>
  </si>
  <si>
    <t xml:space="preserve">Improving energy efficiency, reduce emissions, reduce noise. Jobs from manufacturing.  Would have gone further and installed measures to reduce alien species from ballast water but US regulation is behind Canadian regulation so haven't implemented anything yet. </t>
  </si>
  <si>
    <t>The over harvesting of oysters has reduced the estuary's ability to clean water and absorb excess nitrogen, loss of reefs has reduced protected habitat areas and destabilised seafloor.  The project aims to reverse this action</t>
  </si>
  <si>
    <t>The primary Environmental pressure being addressed here is the visual impact of traditional fisheries anchored close to shore, normally in protected embayment's and estuaries, and environmental disruptions caused by wastes and interactions with wild stocks.                                                                                                                 The company counts with government support, who has awarded the company with a commercial ocean concession of 343 ha.</t>
  </si>
  <si>
    <t>End of  North-East Atlantic Ocean Examples</t>
  </si>
  <si>
    <t xml:space="preserve">SESAME - Southern European Seas: Assessing and Modeling Environmental Changes 
</t>
  </si>
  <si>
    <t>MARLISCO - MARine Litter in Europe Seas: Social AwarenesS and CO-Responsibility</t>
  </si>
  <si>
    <t>Eunomia - HX</t>
  </si>
  <si>
    <t>Greece, funded aquatic programmes</t>
  </si>
  <si>
    <t>Greece, marine litter, funded EU programme</t>
  </si>
  <si>
    <t>2006-2011</t>
  </si>
  <si>
    <t xml:space="preserve">Sea Data Net </t>
  </si>
  <si>
    <t>Thomas Maes, Eva Garnacho (CEFAS)</t>
  </si>
  <si>
    <t xml:space="preserve">http://seadatanet.maris2.nl/v_edmerp/print.asp?n_code=7643
</t>
  </si>
  <si>
    <t>http://www.marlisco.eu/summary-of-current-methods-of-monitoring-and-assessment-for-marine-litter.en.html?file=tl_files/marlisco/Downloadables/WP%201/MARLISCO_D1.2_Methods%20to%20Monitor%20and%20Assess%20Marine%20Litter.pdf.</t>
  </si>
  <si>
    <t>http://www.sesame-ip.eu/ (NO MORE VALID)
http://www.vliz.be/projects/clamer/index0d9c.html?option=com_clamerprojects&amp;ProjectId=73</t>
  </si>
  <si>
    <t>http://www.marlisco.eu/index.en.html</t>
  </si>
  <si>
    <t>The general scientific objectives of SESAME are to assess and predict changes in the Mediterranean and Black Sea ecosystems as well as changes in the ability of these ecosystems to provide goods and services. The Mediterranean and Black Sea will be approached as a coupled climatic/ecosystem entity, with links and feedbacks to the world ocean. The assessment of ecosystem changes will be based on the identification of the major regime shifts in ecosystems that occurred during the last 50 years. Mathematical models, validated and upgraded using existing and new observations, will be used to predict ecosystem responses to changes in climate and anthropogenic forcings during the next five decades. The new data will be gathered during multidisciplinary, multiship oceanographic cruises in the Mediterranean and Black Sea. These will provide an overall picture of the Mediterranean and Black Sea that does not yet exist as well as essential datasets for model validation. SESAME will also study the effect of the ecosystem variability on key goods and services with high societal importance like tourism, fisheries, ecosystem stability through conservation of biodiversity and mitigation of climate change through carbon sequestration in water and sediments. The innovative character of SESAME is reflected in the close merging of economic and natural sciences to study the changes in the western and eastern Mediterranean and the Black Sea within the period from 50 years in the past to 50 years in the future. SESAME will create a platform for disseminating the research results to all levels of society. It will stimulate and strengthen international cooperation in the Mediterranean and Black Sea regions through the participation of research organizations from Member States, Associated States, Associated Candidate countries, non-EU Mediterranean and NIS countries as well as international organizations. 47 partners from 23 countries</t>
  </si>
  <si>
    <t>The main objectives of the MARLISCO project are to increase the awareness of the consequences of societal behaviour in relation to waste production and management on marine socio-ecological systems, to promote co-responsibility among the different actors, to define a more sustainable collective vision, and to facilitate grounds for concerted actions through the successful implementation of the MMLAP. The main focus is to provide and evaluate mechanisms to enable society to perceive the impact of litter on the marine environment, to identify the land-based activities that are involved and collectively arrive at solutions to reduce that impact – in particular solutions that can be implemented locally but have a regional effect. 20 entities (partners) from 15 european coastal regions.</t>
  </si>
  <si>
    <t xml:space="preserve">Project was led by Hellenic Centre for Marine Research, Institute of Oceanography (HCMR/IO), Evangelos Papathanassiou
(vpapath@ath.hcmr.gr)
</t>
  </si>
  <si>
    <t xml:space="preserve">The Province of Teramo is a local authority, an intermediate body between the City and the Region, with statutory, regulatory, organizational and administrative autonomy. As for MARLISCO, the Province of Teramo carries out the following activities:
a) WP7: MARLISCO Project Coordination and monitoring, Internal communication strategy definition and management and reporting to the EC;
 b) WP1: contribution to the study of the sources, trends and policy background regarding marine litter, with particular attention to the Adriatic Sea;
 c) WP2: best practices and stakeholders identification and analysis;
 d) WP4: translating, adapting, disseminating and running the Informed Debate in Italy;
 e) WP5: translating, adapting, disseminating and running the MARLISCO contest in Italy;
 f) WP6: defining, translating, adapting, disseminating and executing the National awareness activities in Italy (exhibition and training plan).
</t>
  </si>
  <si>
    <t>The Mediterranean Information Office for Environment, Culture and Sustainable Development (MIO -ECSDE)</t>
  </si>
  <si>
    <t xml:space="preserve">is a non-profit Federation of 112 Mediterranean Non-Governmental Organisations (NGOs) for Environment and Development. MIO-ECSDE (www.mio-ecsde.org) acts as a technical and political platform for the presentation of views and intervention of NGOs in the Mediterranean scene. In co-operation with governments, international organisations and other socioeconomic partners, MIO-ECSDE plays an active role for the protection of the environment and the promotion of the sustainable development of the Mediterranean region and its countries. Its main objectives are to protect the Natural Environment and the Cultural Heritage of the Mediterranean region. The ultimate goal of MIO-ECSDE is to promote Sustainable Development in a peaceful Mediterranean. </t>
  </si>
  <si>
    <t>Yes - One of the largest European projects on ecosystem and subsequent climate changes in the Meditarannean and Black Seas. 47 partners in 23 countries.</t>
  </si>
  <si>
    <t>The MARLISCO Guide for Reducing Marine Litter: "Get Inspired and Become Innovative Through Best Practices" has been developed to provide an overview of the types of activities that different stakeholders could implement to reduce marine litter. The Guide does not aim to reinvent the wheel! It is based on a collection of over 70 best practices for the reduction of marine litter, recorded from across Europe and the world within MARLISCO. An analysis of these best practices showed that they can be clustered in 14 categories, each representing initiatives with specific, and often innovative, characteristics. You can read more here: http://www.marlisco.eu/news.en.html</t>
  </si>
  <si>
    <t>Minimum 47 people</t>
  </si>
  <si>
    <t>Minimum 20 people</t>
  </si>
  <si>
    <t>2006 - 2011</t>
  </si>
  <si>
    <t>June 2012 - May 2015</t>
  </si>
  <si>
    <t>9.999.121  EUR (EC contribution)</t>
  </si>
  <si>
    <t xml:space="preserve">4.119.357 EUR </t>
  </si>
  <si>
    <t>Total cost: 14.790.499 EUR</t>
  </si>
  <si>
    <t>http://ec.europa.eu/research/bioeconomy/press/docs/oceans/17-sesame/172-sesame_fact_sheet.pdf. 
Abiotic and biotic impacts; socio-economic changes deep circulation changes; freshwater inflow</t>
  </si>
  <si>
    <t>Number of Examples</t>
  </si>
  <si>
    <t>Mediterranean Sea - Example 74</t>
  </si>
  <si>
    <t>Mediterranean Sea - Example 1</t>
  </si>
  <si>
    <t>Mediterranean Sea - Example 2</t>
  </si>
  <si>
    <t>Mediterranean Sea - Example 3</t>
  </si>
  <si>
    <t>Mediterranean Sea - Example 4</t>
  </si>
  <si>
    <t>Mediterranean Sea - Example 5</t>
  </si>
  <si>
    <t>Mediterranean Sea - Example 6</t>
  </si>
  <si>
    <t>Mediterranean Sea - Example 7</t>
  </si>
  <si>
    <t>Mediterranean Sea - Example 8</t>
  </si>
  <si>
    <t>Mediterranean Sea - Example 9</t>
  </si>
  <si>
    <t>Mediterranean Sea - Example 10</t>
  </si>
  <si>
    <t>Mediterranean Sea - Example 11</t>
  </si>
  <si>
    <t>Mediterranean Sea - Example 12</t>
  </si>
  <si>
    <t>Mediterranean Sea - Example 13</t>
  </si>
  <si>
    <t>Mediterranean Sea - Example 14</t>
  </si>
  <si>
    <t>Mediterranean Sea - Example 15</t>
  </si>
  <si>
    <t>Mediterranean Sea - Example 16</t>
  </si>
  <si>
    <t>Mediterranean Sea - Example 17</t>
  </si>
  <si>
    <t>Mediterranean Sea - Example 18</t>
  </si>
  <si>
    <t>Mediterranean Sea - Example 19</t>
  </si>
  <si>
    <t>Mediterranean Sea - Example 20</t>
  </si>
  <si>
    <t>Mediterranean Sea - Example 21</t>
  </si>
  <si>
    <t>Mediterranean Sea - Example 22</t>
  </si>
  <si>
    <t>Mediterranean Sea - Example 23</t>
  </si>
  <si>
    <t>Mediterranean Sea - Example 24</t>
  </si>
  <si>
    <t>Mediterranean Sea - Example 25</t>
  </si>
  <si>
    <t>Mediterranean Sea - Example 26</t>
  </si>
  <si>
    <t>Mediterranean Sea - Example 27</t>
  </si>
  <si>
    <t>Mediterranean Sea - Example 28</t>
  </si>
  <si>
    <t>Mediterranean Sea - Example 29</t>
  </si>
  <si>
    <t>Mediterranean Sea - Example 30</t>
  </si>
  <si>
    <t>Mediterranean Sea - Example 31</t>
  </si>
  <si>
    <t>Mediterranean Sea - Example 32</t>
  </si>
  <si>
    <t>Mediterranean Sea - Example 33</t>
  </si>
  <si>
    <t>Mediterranean Sea - Example 34</t>
  </si>
  <si>
    <t>Mediterranean Sea - Example 35</t>
  </si>
  <si>
    <t>Mediterranean Sea - Example 36</t>
  </si>
  <si>
    <t>Mediterranean Sea - Example 37</t>
  </si>
  <si>
    <t>Mediterranean Sea - Example 38</t>
  </si>
  <si>
    <t>Mediterranean Sea - Example 39</t>
  </si>
  <si>
    <t>Mediterranean Sea - Example 40</t>
  </si>
  <si>
    <t>Mediterranean Sea - Example 41</t>
  </si>
  <si>
    <t>Mediterranean Sea - Example 42</t>
  </si>
  <si>
    <t>Mediterranean Sea - Example 43</t>
  </si>
  <si>
    <t>Mediterranean Sea - Example 44</t>
  </si>
  <si>
    <t>Mediterranean Sea - Example 45</t>
  </si>
  <si>
    <t>Mediterranean Sea - Example 46</t>
  </si>
  <si>
    <t>Mediterranean Sea - Example 47</t>
  </si>
  <si>
    <t>Mediterranean Sea - Example 48</t>
  </si>
  <si>
    <t>Mediterranean Sea - Example 49</t>
  </si>
  <si>
    <t>Mediterranean Sea - Example 50</t>
  </si>
  <si>
    <t>Mediterranean Sea - Example 51</t>
  </si>
  <si>
    <t>Mediterranean Sea - Example 52</t>
  </si>
  <si>
    <t>Mediterranean Sea - Example 53</t>
  </si>
  <si>
    <t>Mediterranean Sea - Example 54</t>
  </si>
  <si>
    <t>Mediterranean Sea - Example 55</t>
  </si>
  <si>
    <t>Mediterranean Sea - Example 56</t>
  </si>
  <si>
    <t>Mediterranean Sea - Example 57</t>
  </si>
  <si>
    <t>Mediterranean Sea - Example 58</t>
  </si>
  <si>
    <t>Mediterranean Sea - Example 59</t>
  </si>
  <si>
    <t>Mediterranean Sea - Example 60</t>
  </si>
  <si>
    <t>Mediterranean Sea - Example 61</t>
  </si>
  <si>
    <t>Mediterranean Sea - Example 62</t>
  </si>
  <si>
    <t>Mediterranean Sea - Example 63</t>
  </si>
  <si>
    <t>Mediterranean Sea - Example 64</t>
  </si>
  <si>
    <t>Mediterranean Sea - Example 65</t>
  </si>
  <si>
    <t>Mediterranean Sea - Example 66</t>
  </si>
  <si>
    <t>Mediterranean Sea - Example 67</t>
  </si>
  <si>
    <t>Mediterranean Sea - Example 68</t>
  </si>
  <si>
    <t>Mediterranean Sea - Example 69</t>
  </si>
  <si>
    <t>Mediterranean Sea - Example 70</t>
  </si>
  <si>
    <t>Mediterranean Sea - Example 71</t>
  </si>
  <si>
    <t>Mediterranean Sea - Example 72</t>
  </si>
  <si>
    <t>Mediterranean Sea - Example 73</t>
  </si>
  <si>
    <t>Mediterranean Sea - Example 75</t>
  </si>
  <si>
    <t>TOTAL</t>
  </si>
  <si>
    <t>Number of Examples Identified</t>
  </si>
  <si>
    <t>Percentage</t>
  </si>
  <si>
    <t>Policy Instrument Involved</t>
  </si>
  <si>
    <t>Shellfish Association of Great Britain</t>
  </si>
  <si>
    <t>yes - but significant barriers need to be addressed</t>
  </si>
  <si>
    <t>The project was research based</t>
  </si>
  <si>
    <t>Unclear - the project was research focussed</t>
  </si>
  <si>
    <t>The report made a number of recommendations for collocation of aquaculture beyond the 6m limit</t>
  </si>
  <si>
    <t>The Bar Omega / Aqua4C</t>
  </si>
  <si>
    <t>Rank</t>
  </si>
  <si>
    <t xml:space="preserve">Community of Arran Seabed Trust </t>
  </si>
  <si>
    <t xml:space="preserve">TRI-VIZOR </t>
  </si>
  <si>
    <t>Unclear whether still active</t>
  </si>
  <si>
    <t>Local</t>
  </si>
  <si>
    <t>Romanian Environmental Protection Agency and Environment Guard</t>
  </si>
  <si>
    <t>Highlighted as best practice</t>
  </si>
  <si>
    <t xml:space="preserve">In Upper Franconia, Germany, this novel project employs several technological advancements to capture low-temperature waste heat from a nearby glass manufacturer and repurpose it for growing tropical fruits and fish in colder northern climates. Specialised glass, rainwater recapture and gabled-ceiling design all work to maximize freshwater and light, while minimizing heat loss. Through the coupling of fish and fruits, tropical plants can flourish under lower light levels in return for being bathed in nutrient-rich waters, thanks to the waste from fish. </t>
  </si>
  <si>
    <t>31st March 2016</t>
  </si>
  <si>
    <t>Guenter Hoermandinger</t>
  </si>
  <si>
    <t>DG Environment</t>
  </si>
  <si>
    <t>Tertiary Environmental Pressure - Main Type</t>
  </si>
  <si>
    <t>Tertiary Environmental Pressure - Subtype</t>
  </si>
  <si>
    <t>Biological: Input or spread of non-indigenous species; Input of microbial pathogens; Input of genetically-modified species and translocation of non-indigenous species; Loss of, or change to, natural habitat by cultivation of animal or plant species; Disturbance of species (where they breed, rest, feed, etc.) due to human presence; Extraction of, or mortality/injury to, wild species, including target and non-target species (by commercial and recreational fishing and other activities).
Physical: Disturbance or damage to seabed; Extraction of seabed substrate (physical loss); Change of seabed substrate or morphology (physical loss); Changes to hydrological conditions; Input of water (point sources); Extraction of water
Substances, litter and energy: Input of nutrients - diffuse sources, point sources, atmospheric deposition; Input of organic matter; Input of hazardous substances (synthetic substances, non-synthetic substances, radionuclides) - diffuse sources, point sources, atmospheric deposition, acute events; Input of litter (solid waste matter, including micro-sized litter); Input of anthropogenic sound (impulsive, continuous) to the marine environment; Input of other forms of energy</t>
  </si>
  <si>
    <t>Spreadsheet Configuration</t>
  </si>
  <si>
    <t>Limitations</t>
  </si>
  <si>
    <t>Approach to Collecting Examples</t>
  </si>
  <si>
    <r>
      <t xml:space="preserve">A desk-based literature review was undertaken to identify relevant initiatives. As a first step a selection of 'search strings' were developed to ensure that the review remained focused and to ensure consistency in the search methods used across researchers. Sources of information included, but were not limited to: 
• Evaluations commissioned by the European Commission and other European and international institutions and Agencies; 
• Reports and articles discussing Government and non-Government interventions in the Blue Economy on a national, regional and local level; 
• Other relevant papers looking into the effect of policy interventions, funding and employment opportunities, which relevant to Blue growth; and
• Press releases and individual organisation's websites.
As well as using the pre-defined search strings, researchers were encouraged to use more 'innovative' search terms, according to areas of specific interest to the Commission and using key words and phrases from interesting examples identified by others.  
To facilitate the collection of initiatives - both those that exist, those that have been tried but failed and those that are planned or discussed - we aimed to capture as much information associated with the development of those actions across the EU as possible. In line with this guiding principle, a wide range of fields were developed to guide the researchers in determining what type of information to capture. These fields are outlined in the </t>
    </r>
    <r>
      <rPr>
        <b/>
        <sz val="11"/>
        <color theme="1"/>
        <rFont val="Calibri"/>
        <family val="2"/>
        <scheme val="minor"/>
      </rPr>
      <t>Metadata</t>
    </r>
    <r>
      <rPr>
        <sz val="11"/>
        <color theme="1"/>
        <rFont val="Calibri"/>
        <family val="2"/>
        <scheme val="minor"/>
      </rPr>
      <t xml:space="preserve"> tab.
Eunomia kept in close contact with the Commission during the literature review and provided regular updates. This gave early insights into the nature of initiatives being captured and provided opportunities for the Commission to influence the focus of the searching.</t>
    </r>
  </si>
  <si>
    <t xml:space="preserve">DG Environment has commissioned research to explore the knowledge and experience held by economic actors who are engaged in, or thinking about making the maritime economy more environmentally friendly. This research aims to enhance the knowledge about potential activity and support the spreading of good practice. This task, aims to obtain an overview of concrete actions by economic actors, both inside the EU and globally, that help in greening the blue economy. </t>
  </si>
  <si>
    <r>
      <t xml:space="preserve">This spreadsheet has been designed as a standalone document to allow the user to easily navigate and browse examples of actions by economic actors that help in greening the blue economy without the need for any supporting documentation. Examples of EU initiatives are presented in the </t>
    </r>
    <r>
      <rPr>
        <b/>
        <sz val="11"/>
        <color theme="1"/>
        <rFont val="Calibri"/>
        <family val="2"/>
        <scheme val="minor"/>
      </rPr>
      <t>Examples - EU28</t>
    </r>
    <r>
      <rPr>
        <sz val="11"/>
        <color theme="1"/>
        <rFont val="Calibri"/>
        <family val="2"/>
        <scheme val="minor"/>
      </rPr>
      <t xml:space="preserve"> sheet and have been grouped according to the sea in which they operate (Black, Baltic, Mediterranean, and North-East Atlantic).
 Examples from outside of the EU28 can be found in the </t>
    </r>
    <r>
      <rPr>
        <b/>
        <sz val="11"/>
        <color theme="1"/>
        <rFont val="Calibri"/>
        <family val="2"/>
        <scheme val="minor"/>
      </rPr>
      <t>Examples - RoW</t>
    </r>
    <r>
      <rPr>
        <sz val="11"/>
        <color theme="1"/>
        <rFont val="Calibri"/>
        <family val="2"/>
        <scheme val="minor"/>
      </rPr>
      <t xml:space="preserve"> tab. 
For each initiative we have sought to capture information across a range of fields based on the information available in the literature. This includes basic administrative data (such as the source of information), a description of the initiative and economic information (such as turnover and number of FTEs) associated with it. A detailed description of the types of information captured within each field can be found in the </t>
    </r>
    <r>
      <rPr>
        <b/>
        <sz val="11"/>
        <color theme="1"/>
        <rFont val="Calibri"/>
        <family val="2"/>
        <scheme val="minor"/>
      </rPr>
      <t>Metadata</t>
    </r>
    <r>
      <rPr>
        <sz val="11"/>
        <color theme="1"/>
        <rFont val="Calibri"/>
        <family val="2"/>
        <scheme val="minor"/>
      </rPr>
      <t xml:space="preserve"> tab. 
Basic descriptive analysis has been undertaken to understand the profile of the EU28 initiatives captured according to certain fields, such as the scale of the initiative, whether it is supported by a programme and the type of primary economic actor. This can be found in the </t>
    </r>
    <r>
      <rPr>
        <b/>
        <sz val="11"/>
        <color theme="1"/>
        <rFont val="Calibri"/>
        <family val="2"/>
        <scheme val="minor"/>
      </rPr>
      <t>Analysis - EU28</t>
    </r>
    <r>
      <rPr>
        <sz val="11"/>
        <color theme="1"/>
        <rFont val="Calibri"/>
        <family val="2"/>
        <scheme val="minor"/>
      </rPr>
      <t xml:space="preserve"> tab. Note that this anaylsis is not intended to be represenative.
</t>
    </r>
    <r>
      <rPr>
        <b/>
        <sz val="11"/>
        <color theme="1"/>
        <rFont val="Calibri"/>
        <family val="2"/>
        <scheme val="minor"/>
      </rPr>
      <t/>
    </r>
  </si>
  <si>
    <r>
      <t>Although our best efforts were taken to ensure that the results of the review are an accurate representation of the initiatives being undertaken in greening the blue economy there are a number of caveats to their interpretation that are important to recognise:
•</t>
    </r>
    <r>
      <rPr>
        <b/>
        <sz val="11"/>
        <color theme="1"/>
        <rFont val="Calibri"/>
        <family val="2"/>
        <scheme val="minor"/>
      </rPr>
      <t xml:space="preserve"> The results of the literature review are not comprehensive.</t>
    </r>
    <r>
      <rPr>
        <sz val="11"/>
        <color theme="1"/>
        <rFont val="Calibri"/>
        <family val="2"/>
        <scheme val="minor"/>
      </rPr>
      <t xml:space="preserve"> Although an overview of actions have been provided, we envisage that there are many examples - perhaps those with more of a local focus - that have not been written about and that we were not able to identify through our review. 
• </t>
    </r>
    <r>
      <rPr>
        <b/>
        <sz val="11"/>
        <color theme="1"/>
        <rFont val="Calibri"/>
        <family val="2"/>
        <scheme val="minor"/>
      </rPr>
      <t>A broad interpretation of what constitutes a 'green job’ has been applied.</t>
    </r>
    <r>
      <rPr>
        <sz val="11"/>
        <color theme="1"/>
        <rFont val="Calibri"/>
        <family val="2"/>
        <scheme val="minor"/>
      </rPr>
      <t xml:space="preserve">For the purpose of this research a 'green' job  is defined as one which helps to reduce adverse environmental impacts.  Whilst we recognise that not every employment opportunity captured in this exercise can be considered entirely 'green', we have sought to identify the creation of jobs where they look to improve the sustainability of operations or services in the blue economy. In some cases - such as employment in a research-based capacity - these improvements may not be realised immediately. These jobs have been included in recognition of their potential for sustainable economic development in the future. 
• </t>
    </r>
    <r>
      <rPr>
        <b/>
        <sz val="11"/>
        <color theme="1"/>
        <rFont val="Calibri"/>
        <family val="2"/>
        <scheme val="minor"/>
      </rPr>
      <t xml:space="preserve">Incomplete fields. </t>
    </r>
    <r>
      <rPr>
        <sz val="11"/>
        <color theme="1"/>
        <rFont val="Calibri"/>
        <family val="2"/>
        <scheme val="minor"/>
      </rPr>
      <t xml:space="preserve">The fields used were chosen to allow researchers to capture as much information as possible. For many examples only limited information was available and therefore a number of fields have been left unpopulated. This was commonly the case for economic information (such as turnover and number of FTE's) which is often unavailable in the public domain. Larger initiatives often have an impact assessment or evaluation associated with them that contains information of this nature and can be exceptions to this rule. 
• </t>
    </r>
    <r>
      <rPr>
        <b/>
        <sz val="11"/>
        <color theme="1"/>
        <rFont val="Calibri"/>
        <family val="2"/>
        <scheme val="minor"/>
      </rPr>
      <t>Expired information.</t>
    </r>
    <r>
      <rPr>
        <sz val="11"/>
        <color theme="1"/>
        <rFont val="Calibri"/>
        <family val="2"/>
        <scheme val="minor"/>
      </rPr>
      <t xml:space="preserve"> Many sources of information drawn upon as part of this review were authored some years ago, meaning that the information captured may no longer be up-to-date. In recognition of this we have always sought to capture sources’ date of origin and the reference year of any economic information captured.
We hope that the primary research undertaken as part of Task 2 will provide an opportunity to address some of the limitations outlined above.</t>
    </r>
  </si>
  <si>
    <t>26th April 2016</t>
  </si>
  <si>
    <t>Describes the scale of the intervention 'Local' (operating within a locally defined area, possibly only at one site), 'Regional' (operating across a definable region within a Member State), 'National (operating across an entire Member State)' 'Multi-national' (operating across more than one Member State)</t>
  </si>
  <si>
    <t>If Policy Instrument involved then a choice of 'Local' (operating within a locally defined area, possibly only at one site), 'Regional' (operating across a definable region within a Member State), 'National (operating across an entire Member State)' 'EU' (operating across each EU Member State) or  'International' (operating beyond the EU28)</t>
  </si>
  <si>
    <t>List of associated subtypes (as above)</t>
  </si>
  <si>
    <t>The example operates across a number of marine sectors</t>
  </si>
  <si>
    <t>Yes, potentially across other offshore industries, although a more detailed analysis will be required to confirm.</t>
  </si>
  <si>
    <t>The example involves a number of marine sectors.</t>
  </si>
  <si>
    <t>No - the project is specific to aquaculture.</t>
  </si>
  <si>
    <t>Yes, although a more detailed analysis will be required to confirm</t>
  </si>
  <si>
    <t>The example operates across a number of marine sectors.</t>
  </si>
  <si>
    <t>Yes, although a more detailed analysis may be required to confirm.</t>
  </si>
  <si>
    <t>Type of 'Green' Job created</t>
  </si>
  <si>
    <t>Operations appealing to the ‘green’ market</t>
  </si>
  <si>
    <t>Improvement to the environmental performance of operations</t>
  </si>
  <si>
    <t>The Seabased AB company’s strategy is to develop into a system supplier of turnkey wave energy parks, including pre studies, permits and maintenance services. This will be enabled through, geographically well-situated mass production systems in key markets to ensure high quality and low cost. In 2013 the deployment of the world's largest wave power farm, about 5 miles northwest of Smögen in Sotenäs municipality begun, the Wave power plant is built in corporation between Seabased and Fortum, with financial support from the Swedish Energy Agency. In January 2016, the first  buoys were connected to the Wave Energy Converters and the Sotenäs Wave Power Plant are now generating electric power to the Nordic Electricity Grid. 
In February 2016  TC Energy of Ghana and Seabased Africa AB signed a second commercial order for a further 5 MW developement of the wave power plant at Ada, Ghana.</t>
  </si>
  <si>
    <t>Policy analysis, sustainable development and R&amp;D</t>
  </si>
  <si>
    <t xml:space="preserve">Improvement to the environmental performance of operations: For example, where a private organisation makes an investment with a view to improving the sustainability of an operation. This might be in relation to pollution or resource efficiency, and could be in response to stakeholder concerns, environmental legislation or to improve the operation’s bottom line. Renewable energy operations also fall under this category, as they are built with a view to displacing more polluting sources of energy.  
Policy analysis, sustainable development and R&amp;D: For example, the consideration of strategies relating to the sustainable management of marine areas, collaborative working between organisations in a supply chain or environmental monitoring. Another example would be where research institutions or private organisations undertake R&amp;D activities.
Operations appealing to the ‘green’ market: private organisations hoping to tap into the ‘green’ or ‘eco-friendly’ market for products and services, such as ecotourism. </t>
  </si>
  <si>
    <t>Yes - relates to MSFD implementation</t>
  </si>
  <si>
    <t>20 entities (partners) from 15 European coastal regions.
http://www.medies.net/_uploaded_files/marlisco/f_marlisco_poster_low%20res.pdf</t>
  </si>
  <si>
    <t>Yes - though would require further investigation</t>
  </si>
  <si>
    <t>No - though would require further investigation</t>
  </si>
  <si>
    <t>North America - Example 29</t>
  </si>
  <si>
    <t xml:space="preserve">Edible Six-Pack Rings </t>
  </si>
  <si>
    <t>Eunomia - ST</t>
  </si>
  <si>
    <t>http://ecowatch.com/</t>
  </si>
  <si>
    <t>http://ecowatch.com/2016/05/19/edible-six-pack-ring/</t>
  </si>
  <si>
    <t>Saltwater Brewery in Florida has partnered with the New York-based ad agency We Believers to create a plastic-free six-pack ring that feeds marine life, rather than choking or ensnarling them.</t>
  </si>
  <si>
    <t>Saltwater Brewery</t>
  </si>
  <si>
    <t>Food and Drink manufacture</t>
  </si>
  <si>
    <t>Aim is to produce  400,000 edible six-pack rings per month
The first mass-produced batch will cost between 10 and 15 cents per unit</t>
  </si>
  <si>
    <t>Likely to provide a more sustainable business model</t>
  </si>
  <si>
    <t>v3.00</t>
  </si>
  <si>
    <t>30th June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</si>
</sst>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Red]\-&quot;£&quot;#,##0"/>
    <numFmt numFmtId="165" formatCode="_-* #,##0_-;\-* #,##0_-;_-* &quot;-&quot;_-;_-@_-"/>
    <numFmt numFmtId="166" formatCode="#,##0\ &quot;€&quot;;[Red]\-#,##0\ &quot;€&quot;"/>
    <numFmt numFmtId="167" formatCode="[$€-2]\ #,##0;[Red]\-[$€-2]\ #,##0"/>
    <numFmt numFmtId="168" formatCode="[$€-2]\ #,##0.00;[Red]\-[$€-2]\ #,##0.00"/>
  </numFmts>
  <fonts count="44" x14ac:knownFonts="1">
    <font>
      <sz val="11"/>
      <color theme="1"/>
      <name val="Calibri"/>
      <family val="2"/>
      <scheme val="minor"/>
    </font>
    <font>
      <b/>
      <sz val="11"/>
      <color theme="0"/>
      <name val="Calibri"/>
      <family val="2"/>
      <scheme val="minor"/>
    </font>
    <font>
      <sz val="9"/>
      <color indexed="81"/>
      <name val="Tahoma"/>
      <family val="2"/>
    </font>
    <font>
      <b/>
      <sz val="9"/>
      <color indexed="81"/>
      <name val="Tahoma"/>
      <family val="2"/>
    </font>
    <font>
      <sz val="11"/>
      <color rgb="FF9C0006"/>
      <name val="Calibri"/>
      <family val="2"/>
      <scheme val="minor"/>
    </font>
    <font>
      <sz val="11"/>
      <color rgb="FF3F3F76"/>
      <name val="Calibri"/>
      <family val="2"/>
      <scheme val="minor"/>
    </font>
    <font>
      <sz val="26"/>
      <color rgb="FF9C0006"/>
      <name val="Calibri"/>
      <family val="2"/>
      <scheme val="minor"/>
    </font>
    <font>
      <b/>
      <sz val="15"/>
      <color theme="3"/>
      <name val="Calibri"/>
      <family val="2"/>
      <scheme val="minor"/>
    </font>
    <font>
      <b/>
      <sz val="15"/>
      <color theme="1"/>
      <name val="Calibri"/>
      <family val="2"/>
      <scheme val="minor"/>
    </font>
    <font>
      <b/>
      <sz val="11"/>
      <name val="Calibri"/>
      <family val="2"/>
      <scheme val="minor"/>
    </font>
    <font>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rgb="FF3F3F76"/>
      <name val="Calibri"/>
      <family val="2"/>
      <scheme val="minor"/>
    </font>
    <font>
      <b/>
      <i/>
      <sz val="12"/>
      <color theme="0" tint="-4.9989318521683403E-2"/>
      <name val="Calibri"/>
      <family val="2"/>
      <scheme val="minor"/>
    </font>
    <font>
      <sz val="11"/>
      <color theme="1"/>
      <name val="Calibri"/>
      <family val="2"/>
      <scheme val="minor"/>
    </font>
    <font>
      <b/>
      <sz val="11"/>
      <color theme="1"/>
      <name val="Calibri"/>
      <family val="2"/>
      <scheme val="minor"/>
    </font>
    <font>
      <sz val="10"/>
      <name val="Franklin Gothic Book"/>
      <family val="2"/>
    </font>
    <font>
      <b/>
      <sz val="11"/>
      <color theme="0" tint="-4.9989318521683403E-2"/>
      <name val="Calibri"/>
      <family val="2"/>
      <scheme val="minor"/>
    </font>
    <font>
      <u/>
      <sz val="11"/>
      <color theme="10"/>
      <name val="Calibri"/>
      <family val="2"/>
      <scheme val="minor"/>
    </font>
    <font>
      <b/>
      <sz val="12"/>
      <color theme="4" tint="-0.499984740745262"/>
      <name val="Arial"/>
      <family val="2"/>
    </font>
    <font>
      <sz val="12"/>
      <color theme="4" tint="-0.499984740745262"/>
      <name val="Arial"/>
      <family val="2"/>
    </font>
    <font>
      <sz val="11"/>
      <color theme="4" tint="-0.499984740745262"/>
      <name val="Arial"/>
      <family val="2"/>
    </font>
    <font>
      <sz val="11"/>
      <color indexed="8"/>
      <name val="Calibri"/>
      <family val="2"/>
      <scheme val="minor"/>
    </font>
    <font>
      <sz val="9"/>
      <color theme="1"/>
      <name val="Calibri"/>
      <family val="2"/>
      <scheme val="minor"/>
    </font>
    <font>
      <sz val="11"/>
      <color rgb="FF000000"/>
      <name val="Calibri"/>
      <family val="2"/>
      <scheme val="minor"/>
    </font>
    <font>
      <sz val="12"/>
      <color rgb="FF393939"/>
      <name val="Arial"/>
      <family val="2"/>
    </font>
    <font>
      <b/>
      <sz val="9"/>
      <color indexed="81"/>
      <name val="Tahoma"/>
      <family val="2"/>
      <charset val="186"/>
    </font>
    <font>
      <sz val="9"/>
      <color indexed="81"/>
      <name val="Tahoma"/>
      <family val="2"/>
      <charset val="186"/>
    </font>
    <font>
      <b/>
      <sz val="9"/>
      <color indexed="81"/>
      <name val="Segoe UI"/>
      <family val="2"/>
      <charset val="238"/>
    </font>
    <font>
      <sz val="9"/>
      <color indexed="81"/>
      <name val="Segoe UI"/>
      <family val="2"/>
      <charset val="238"/>
    </font>
    <font>
      <b/>
      <sz val="10"/>
      <color theme="0"/>
      <name val="Calibri"/>
      <family val="2"/>
      <scheme val="minor"/>
    </font>
    <font>
      <b/>
      <i/>
      <sz val="10"/>
      <color theme="0" tint="-4.9989318521683403E-2"/>
      <name val="Calibri"/>
      <family val="2"/>
      <scheme val="minor"/>
    </font>
    <font>
      <b/>
      <sz val="10"/>
      <name val="Calibri"/>
      <family val="2"/>
      <scheme val="minor"/>
    </font>
    <font>
      <sz val="10"/>
      <color theme="1"/>
      <name val="Calibri"/>
      <family val="2"/>
      <scheme val="minor"/>
    </font>
    <font>
      <sz val="10"/>
      <name val="Calibri"/>
      <family val="2"/>
      <scheme val="minor"/>
    </font>
    <font>
      <u/>
      <sz val="10"/>
      <color theme="10"/>
      <name val="Calibri"/>
      <family val="2"/>
      <scheme val="minor"/>
    </font>
    <font>
      <b/>
      <i/>
      <sz val="10"/>
      <name val="Calibri"/>
      <family val="2"/>
      <scheme val="minor"/>
    </font>
    <font>
      <i/>
      <sz val="10"/>
      <color theme="1"/>
      <name val="Calibri"/>
      <family val="2"/>
      <scheme val="minor"/>
    </font>
    <font>
      <sz val="10"/>
      <color rgb="FF333333"/>
      <name val="Calibri"/>
      <family val="2"/>
      <scheme val="minor"/>
    </font>
    <font>
      <i/>
      <sz val="10"/>
      <name val="Calibri"/>
      <family val="2"/>
      <scheme val="minor"/>
    </font>
    <font>
      <sz val="10"/>
      <color theme="1"/>
      <name val="Calibri"/>
      <family val="2"/>
    </font>
    <font>
      <b/>
      <sz val="13"/>
      <color theme="3"/>
      <name val="Calibri"/>
      <family val="2"/>
      <scheme val="minor"/>
    </font>
  </fonts>
  <fills count="15">
    <fill>
      <patternFill patternType="none"/>
    </fill>
    <fill>
      <patternFill patternType="gray125"/>
    </fill>
    <fill>
      <patternFill patternType="solid">
        <fgColor theme="4"/>
        <bgColor indexed="64"/>
      </patternFill>
    </fill>
    <fill>
      <patternFill patternType="solid">
        <fgColor rgb="FFFFC7CE"/>
      </patternFill>
    </fill>
    <fill>
      <patternFill patternType="solid">
        <fgColor rgb="FFFFCC99"/>
      </patternFill>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indexed="9"/>
        <bgColor indexed="64"/>
      </patternFill>
    </fill>
    <fill>
      <patternFill patternType="solid">
        <fgColor theme="7" tint="0.39994506668294322"/>
        <bgColor indexed="64"/>
      </patternFill>
    </fill>
    <fill>
      <patternFill patternType="solid">
        <fgColor theme="9" tint="0.39994506668294322"/>
        <bgColor indexed="64"/>
      </patternFill>
    </fill>
    <fill>
      <patternFill patternType="solid">
        <fgColor theme="0" tint="-0.24994659260841701"/>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theme="8" tint="0.39994506668294322"/>
        <bgColor indexed="64"/>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thin">
        <color theme="4"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4" tint="-0.24994659260841701"/>
      </right>
      <top style="thin">
        <color theme="0" tint="-0.499984740745262"/>
      </top>
      <bottom style="thin">
        <color theme="0" tint="-0.499984740745262"/>
      </bottom>
      <diagonal/>
    </border>
    <border>
      <left/>
      <right/>
      <top/>
      <bottom style="medium">
        <color theme="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double">
        <color theme="4"/>
      </bottom>
      <diagonal/>
    </border>
    <border>
      <left/>
      <right/>
      <top/>
      <bottom style="thin">
        <color theme="4"/>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14996795556505021"/>
      </left>
      <right style="thin">
        <color theme="0" tint="-0.14996795556505021"/>
      </right>
      <top style="thin">
        <color theme="4" tint="-0.24994659260841701"/>
      </top>
      <bottom style="double">
        <color theme="4"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tint="0.499984740745262"/>
      </bottom>
      <diagonal/>
    </border>
    <border>
      <left style="thin">
        <color theme="4" tint="-0.499984740745262"/>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4" tint="-0.499984740745262"/>
      </right>
      <top style="thin">
        <color theme="1" tint="0.34998626667073579"/>
      </top>
      <bottom style="thin">
        <color theme="1" tint="0.34998626667073579"/>
      </bottom>
      <diagonal/>
    </border>
    <border>
      <left style="thin">
        <color theme="4" tint="-0.24994659260841701"/>
      </left>
      <right/>
      <top style="thin">
        <color theme="1" tint="0.34998626667073579"/>
      </top>
      <bottom style="thin">
        <color theme="0" tint="-0.499984740745262"/>
      </bottom>
      <diagonal/>
    </border>
    <border>
      <left/>
      <right/>
      <top style="thin">
        <color theme="1" tint="0.34998626667073579"/>
      </top>
      <bottom style="thin">
        <color theme="0" tint="-0.499984740745262"/>
      </bottom>
      <diagonal/>
    </border>
    <border>
      <left/>
      <right style="thin">
        <color theme="4" tint="-0.24994659260841701"/>
      </right>
      <top style="thin">
        <color theme="1" tint="0.34998626667073579"/>
      </top>
      <bottom style="thin">
        <color theme="0" tint="-0.499984740745262"/>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6">
    <xf numFmtId="0" fontId="0" fillId="0" borderId="0"/>
    <xf numFmtId="0" fontId="4" fillId="3" borderId="0" applyNumberFormat="0" applyBorder="0" applyAlignment="0" applyProtection="0"/>
    <xf numFmtId="0" fontId="5" fillId="4" borderId="1" applyNumberFormat="0" applyAlignment="0" applyProtection="0"/>
    <xf numFmtId="0" fontId="7" fillId="0" borderId="3" applyNumberFormat="0" applyFill="0" applyAlignment="0" applyProtection="0"/>
    <xf numFmtId="3" fontId="16" fillId="5" borderId="0">
      <alignment horizontal="left" vertical="center" wrapText="1"/>
    </xf>
    <xf numFmtId="0" fontId="19" fillId="2" borderId="10" applyProtection="0">
      <alignment horizontal="left" vertical="center" wrapText="1"/>
    </xf>
    <xf numFmtId="3" fontId="16" fillId="5" borderId="11">
      <alignment horizontal="right" vertical="center" wrapText="1"/>
    </xf>
    <xf numFmtId="3" fontId="20" fillId="5" borderId="0" applyNumberFormat="0" applyFill="0" applyBorder="0" applyAlignment="0" applyProtection="0">
      <alignment horizontal="left" vertical="center" wrapText="1"/>
    </xf>
    <xf numFmtId="3" fontId="21" fillId="5" borderId="15" applyProtection="0">
      <alignment horizontal="left" vertical="center"/>
    </xf>
    <xf numFmtId="0" fontId="19" fillId="2" borderId="10" applyProtection="0">
      <alignment horizontal="right" vertical="center" wrapText="1"/>
    </xf>
    <xf numFmtId="0" fontId="21" fillId="5" borderId="18" applyProtection="0">
      <alignment horizontal="left" vertical="center"/>
    </xf>
    <xf numFmtId="3" fontId="22" fillId="5" borderId="15" applyProtection="0">
      <alignment horizontal="left" vertical="center"/>
    </xf>
    <xf numFmtId="3" fontId="23" fillId="5" borderId="19" applyProtection="0">
      <alignment horizontal="left" vertical="center"/>
    </xf>
    <xf numFmtId="3" fontId="10" fillId="5" borderId="20" applyProtection="0">
      <alignment horizontal="right" vertical="center" wrapText="1"/>
    </xf>
    <xf numFmtId="3" fontId="10" fillId="9" borderId="21" applyProtection="0">
      <alignment horizontal="right" vertical="center" wrapText="1"/>
    </xf>
    <xf numFmtId="3" fontId="10" fillId="10" borderId="21" applyProtection="0">
      <alignment horizontal="right" vertical="center" wrapText="1"/>
    </xf>
    <xf numFmtId="3" fontId="17" fillId="5" borderId="22" applyProtection="0">
      <alignment vertical="center"/>
    </xf>
    <xf numFmtId="3" fontId="24" fillId="11" borderId="23"/>
    <xf numFmtId="3" fontId="10" fillId="12" borderId="21" applyProtection="0">
      <alignment horizontal="right" vertical="center"/>
    </xf>
    <xf numFmtId="3" fontId="10" fillId="13" borderId="21" applyProtection="0">
      <alignment horizontal="right" vertical="center"/>
    </xf>
    <xf numFmtId="3" fontId="10" fillId="14" borderId="21" applyProtection="0">
      <alignment horizontal="right" vertical="center"/>
    </xf>
    <xf numFmtId="3" fontId="25" fillId="5" borderId="0">
      <alignment horizontal="left" vertical="center"/>
    </xf>
    <xf numFmtId="0" fontId="16" fillId="0" borderId="0"/>
    <xf numFmtId="165" fontId="16" fillId="0" borderId="0" applyFont="0" applyFill="0" applyBorder="0" applyAlignment="0" applyProtection="0"/>
    <xf numFmtId="9" fontId="16" fillId="0" borderId="0" applyFont="0" applyFill="0" applyBorder="0" applyAlignment="0" applyProtection="0"/>
    <xf numFmtId="0" fontId="43" fillId="0" borderId="24" applyNumberFormat="0" applyFill="0" applyAlignment="0" applyProtection="0"/>
  </cellStyleXfs>
  <cellXfs count="206">
    <xf numFmtId="0" fontId="0" fillId="0" borderId="0" xfId="0"/>
    <xf numFmtId="0" fontId="0" fillId="0" borderId="0" xfId="0" applyAlignment="1"/>
    <xf numFmtId="0" fontId="0" fillId="0" borderId="0" xfId="0" applyFont="1" applyAlignment="1">
      <alignment wrapText="1"/>
    </xf>
    <xf numFmtId="0" fontId="5" fillId="4" borderId="1" xfId="2" applyAlignment="1">
      <alignment wrapText="1"/>
    </xf>
    <xf numFmtId="0" fontId="5" fillId="4" borderId="1" xfId="2"/>
    <xf numFmtId="0" fontId="5" fillId="4" borderId="1" xfId="2" applyAlignment="1"/>
    <xf numFmtId="0" fontId="0" fillId="5" borderId="0" xfId="0" applyFill="1" applyBorder="1" applyAlignment="1">
      <alignment horizontal="left" vertical="top"/>
    </xf>
    <xf numFmtId="0" fontId="7" fillId="0" borderId="3" xfId="3" applyAlignment="1">
      <alignment horizontal="left" vertical="top"/>
    </xf>
    <xf numFmtId="0" fontId="0" fillId="5" borderId="0" xfId="0" applyFont="1" applyFill="1" applyAlignment="1">
      <alignment horizontal="left" vertical="top" wrapText="1"/>
    </xf>
    <xf numFmtId="0" fontId="0" fillId="5" borderId="0" xfId="0" applyFill="1" applyAlignment="1">
      <alignment horizontal="left" vertical="top"/>
    </xf>
    <xf numFmtId="0" fontId="0" fillId="0" borderId="0" xfId="0" applyAlignment="1">
      <alignment horizontal="left" vertical="top"/>
    </xf>
    <xf numFmtId="0" fontId="0" fillId="5" borderId="0" xfId="0" applyFill="1" applyAlignment="1">
      <alignment horizontal="left" vertical="top" wrapText="1"/>
    </xf>
    <xf numFmtId="0" fontId="0" fillId="0" borderId="2" xfId="0" applyBorder="1" applyAlignment="1">
      <alignment horizontal="left" vertical="top"/>
    </xf>
    <xf numFmtId="0" fontId="0" fillId="0" borderId="0" xfId="0" applyAlignment="1">
      <alignment horizontal="left" vertical="top" wrapText="1"/>
    </xf>
    <xf numFmtId="0" fontId="0" fillId="0" borderId="0" xfId="0" applyFont="1" applyAlignment="1">
      <alignment horizontal="left" vertical="top" wrapText="1"/>
    </xf>
    <xf numFmtId="0" fontId="8" fillId="0" borderId="3" xfId="3" applyFont="1" applyAlignment="1">
      <alignment horizontal="left"/>
    </xf>
    <xf numFmtId="0" fontId="9" fillId="5" borderId="2" xfId="0" applyFont="1" applyFill="1" applyBorder="1" applyAlignment="1">
      <alignment horizontal="left" vertical="top" wrapText="1"/>
    </xf>
    <xf numFmtId="0" fontId="11" fillId="6" borderId="2" xfId="0" applyFont="1" applyFill="1" applyBorder="1" applyAlignment="1">
      <alignment horizontal="left" vertical="top" wrapText="1"/>
    </xf>
    <xf numFmtId="0" fontId="14" fillId="4" borderId="1" xfId="2" applyFont="1"/>
    <xf numFmtId="0" fontId="9" fillId="0" borderId="2"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8" xfId="0" applyFont="1" applyBorder="1" applyAlignment="1">
      <alignment horizontal="left" vertical="top" wrapText="1"/>
    </xf>
    <xf numFmtId="0" fontId="13" fillId="6" borderId="8" xfId="0" applyFont="1" applyFill="1" applyBorder="1" applyAlignment="1">
      <alignment horizontal="left" vertical="top" wrapText="1"/>
    </xf>
    <xf numFmtId="0" fontId="0" fillId="0" borderId="8" xfId="0" applyBorder="1" applyAlignment="1">
      <alignment horizontal="left" vertical="top"/>
    </xf>
    <xf numFmtId="0" fontId="15" fillId="7" borderId="2" xfId="0" applyFont="1" applyFill="1" applyBorder="1" applyAlignment="1">
      <alignment horizontal="center" vertical="top" wrapText="1"/>
    </xf>
    <xf numFmtId="0" fontId="0" fillId="7" borderId="2" xfId="0" applyFill="1" applyBorder="1" applyAlignment="1">
      <alignment vertical="top" wrapText="1"/>
    </xf>
    <xf numFmtId="0" fontId="0" fillId="7" borderId="2" xfId="0" applyFill="1" applyBorder="1" applyAlignment="1">
      <alignment horizontal="left" vertical="top"/>
    </xf>
    <xf numFmtId="0" fontId="1" fillId="2" borderId="2" xfId="0" applyFont="1" applyFill="1" applyBorder="1" applyAlignment="1">
      <alignment horizontal="left" vertical="top" wrapText="1"/>
    </xf>
    <xf numFmtId="3" fontId="16" fillId="5" borderId="0" xfId="4">
      <alignment horizontal="left" vertical="center" wrapText="1"/>
    </xf>
    <xf numFmtId="3" fontId="18" fillId="5" borderId="0" xfId="4" applyFont="1" applyBorder="1" applyAlignment="1"/>
    <xf numFmtId="3" fontId="18" fillId="8" borderId="0" xfId="4" applyFont="1" applyFill="1" applyAlignment="1"/>
    <xf numFmtId="3" fontId="16" fillId="5" borderId="0" xfId="4" applyAlignment="1"/>
    <xf numFmtId="3" fontId="18" fillId="5" borderId="16" xfId="4" applyFont="1" applyBorder="1" applyAlignment="1"/>
    <xf numFmtId="3" fontId="18" fillId="5" borderId="17" xfId="4" applyFont="1" applyBorder="1" applyAlignment="1"/>
    <xf numFmtId="0" fontId="19" fillId="2" borderId="10" xfId="9" applyAlignment="1">
      <alignment horizontal="left" vertical="center" wrapText="1"/>
    </xf>
    <xf numFmtId="0" fontId="19" fillId="2" borderId="10" xfId="9" applyAlignment="1">
      <alignment vertical="center" wrapText="1"/>
    </xf>
    <xf numFmtId="3" fontId="16" fillId="5" borderId="0" xfId="4" applyAlignment="1">
      <alignment vertical="center" wrapText="1"/>
    </xf>
    <xf numFmtId="0" fontId="9" fillId="5" borderId="2" xfId="22" applyFont="1" applyFill="1" applyBorder="1" applyAlignment="1">
      <alignment horizontal="left" vertical="top" wrapText="1"/>
    </xf>
    <xf numFmtId="0" fontId="10" fillId="5" borderId="2" xfId="22" applyFont="1" applyFill="1" applyBorder="1" applyAlignment="1">
      <alignment horizontal="left" vertical="top" wrapText="1"/>
    </xf>
    <xf numFmtId="0" fontId="9" fillId="0" borderId="2" xfId="22" applyFont="1" applyFill="1" applyBorder="1" applyAlignment="1">
      <alignment horizontal="left" vertical="top" wrapText="1"/>
    </xf>
    <xf numFmtId="0" fontId="11" fillId="0" borderId="2" xfId="22" applyFont="1" applyFill="1" applyBorder="1" applyAlignment="1">
      <alignment horizontal="left" vertical="top" wrapText="1"/>
    </xf>
    <xf numFmtId="0" fontId="10" fillId="5" borderId="2" xfId="22" quotePrefix="1" applyFont="1" applyFill="1" applyBorder="1" applyAlignment="1">
      <alignment horizontal="left" vertical="top" wrapText="1"/>
    </xf>
    <xf numFmtId="0" fontId="11" fillId="6" borderId="2" xfId="22" applyFont="1" applyFill="1" applyBorder="1" applyAlignment="1">
      <alignment horizontal="left" vertical="top" wrapText="1"/>
    </xf>
    <xf numFmtId="0" fontId="17" fillId="0" borderId="2" xfId="22" applyFont="1" applyFill="1" applyBorder="1" applyAlignment="1">
      <alignment horizontal="left" vertical="top" wrapText="1"/>
    </xf>
    <xf numFmtId="3" fontId="16" fillId="5" borderId="0" xfId="4" applyAlignment="1">
      <alignment horizontal="left" vertical="center"/>
    </xf>
    <xf numFmtId="0" fontId="0" fillId="0" borderId="2" xfId="0" applyFont="1" applyBorder="1" applyAlignment="1">
      <alignment horizontal="left" vertical="top" wrapText="1"/>
    </xf>
    <xf numFmtId="0" fontId="0" fillId="0" borderId="2" xfId="0" applyNumberFormat="1" applyFont="1" applyBorder="1" applyAlignment="1">
      <alignment horizontal="left" vertical="top" wrapText="1"/>
    </xf>
    <xf numFmtId="2" fontId="0" fillId="0" borderId="8" xfId="0" applyNumberFormat="1" applyFont="1" applyBorder="1" applyAlignment="1">
      <alignment horizontal="left" vertical="top" wrapText="1"/>
    </xf>
    <xf numFmtId="3" fontId="20" fillId="5" borderId="8" xfId="7" applyBorder="1" applyAlignment="1">
      <alignment horizontal="left" vertical="top" wrapText="1"/>
    </xf>
    <xf numFmtId="3" fontId="20" fillId="5" borderId="2" xfId="7" applyBorder="1" applyAlignment="1">
      <alignment horizontal="left" vertical="top" wrapText="1"/>
    </xf>
    <xf numFmtId="3" fontId="20" fillId="5" borderId="2" xfId="7" applyBorder="1" applyAlignment="1">
      <alignment horizontal="left" vertical="top"/>
    </xf>
    <xf numFmtId="17" fontId="0" fillId="0" borderId="8" xfId="0" applyNumberFormat="1" applyFont="1" applyBorder="1" applyAlignment="1">
      <alignment horizontal="left" vertical="top" wrapText="1"/>
    </xf>
    <xf numFmtId="0" fontId="13" fillId="6" borderId="2" xfId="0" applyFont="1" applyFill="1" applyBorder="1" applyAlignment="1">
      <alignment horizontal="left" vertical="top" wrapText="1"/>
    </xf>
    <xf numFmtId="0" fontId="0" fillId="0" borderId="2" xfId="0" applyBorder="1"/>
    <xf numFmtId="0" fontId="0" fillId="0" borderId="7" xfId="0" applyFont="1" applyFill="1" applyBorder="1" applyAlignment="1">
      <alignment horizontal="left" vertical="top" wrapText="1"/>
    </xf>
    <xf numFmtId="3" fontId="20" fillId="5" borderId="0" xfId="7" applyAlignment="1"/>
    <xf numFmtId="17" fontId="0" fillId="0" borderId="2" xfId="0" applyNumberFormat="1" applyFont="1" applyBorder="1" applyAlignment="1">
      <alignment horizontal="left" vertical="top" wrapText="1"/>
    </xf>
    <xf numFmtId="0" fontId="0" fillId="0" borderId="0"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0" borderId="0" xfId="0" applyAlignment="1">
      <alignment vertical="top" wrapText="1"/>
    </xf>
    <xf numFmtId="0" fontId="10" fillId="0" borderId="2" xfId="0" applyFont="1"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center" vertical="top" wrapText="1"/>
    </xf>
    <xf numFmtId="0" fontId="0" fillId="0" borderId="8" xfId="0" applyBorder="1" applyAlignment="1">
      <alignment horizontal="left" vertical="top" wrapText="1"/>
    </xf>
    <xf numFmtId="0" fontId="0" fillId="0" borderId="9" xfId="0" applyFont="1" applyBorder="1" applyAlignment="1">
      <alignment horizontal="left" vertical="top" wrapText="1"/>
    </xf>
    <xf numFmtId="0" fontId="13" fillId="5" borderId="2" xfId="0" applyFont="1" applyFill="1" applyBorder="1" applyAlignment="1">
      <alignment horizontal="left" vertical="top" wrapText="1"/>
    </xf>
    <xf numFmtId="0" fontId="0" fillId="5" borderId="2" xfId="0" applyFont="1" applyFill="1" applyBorder="1" applyAlignment="1">
      <alignment horizontal="left" vertical="top" wrapText="1"/>
    </xf>
    <xf numFmtId="3" fontId="20" fillId="5" borderId="2" xfId="7" applyFill="1" applyBorder="1" applyAlignment="1">
      <alignment horizontal="left" vertical="top" wrapText="1"/>
    </xf>
    <xf numFmtId="0" fontId="26" fillId="0" borderId="2" xfId="0" applyFont="1" applyBorder="1" applyAlignment="1">
      <alignment vertical="top" wrapText="1"/>
    </xf>
    <xf numFmtId="0" fontId="0" fillId="0" borderId="6" xfId="0" applyFont="1" applyBorder="1" applyAlignment="1">
      <alignment horizontal="left" vertical="top" wrapText="1"/>
    </xf>
    <xf numFmtId="0" fontId="0" fillId="0" borderId="2" xfId="0" applyBorder="1" applyAlignment="1">
      <alignment wrapText="1"/>
    </xf>
    <xf numFmtId="0" fontId="0" fillId="0" borderId="2" xfId="0" applyBorder="1" applyAlignment="1">
      <alignment vertical="top" wrapText="1"/>
    </xf>
    <xf numFmtId="0" fontId="10" fillId="0" borderId="2" xfId="0" applyFont="1" applyBorder="1" applyAlignment="1">
      <alignment horizontal="left" vertical="top" wrapText="1"/>
    </xf>
    <xf numFmtId="0" fontId="10" fillId="0" borderId="0" xfId="0" applyFont="1" applyAlignment="1">
      <alignment vertical="center"/>
    </xf>
    <xf numFmtId="0" fontId="27" fillId="0" borderId="0" xfId="0" applyFont="1" applyAlignment="1">
      <alignment wrapText="1"/>
    </xf>
    <xf numFmtId="16" fontId="0" fillId="0" borderId="2" xfId="0" applyNumberFormat="1" applyFont="1" applyBorder="1" applyAlignment="1">
      <alignment horizontal="left" vertical="top" wrapText="1"/>
    </xf>
    <xf numFmtId="14" fontId="0" fillId="0" borderId="8" xfId="0" applyNumberFormat="1" applyFont="1" applyBorder="1" applyAlignment="1">
      <alignment horizontal="left" vertical="top" wrapText="1"/>
    </xf>
    <xf numFmtId="14" fontId="0" fillId="0" borderId="8" xfId="0" applyNumberFormat="1" applyBorder="1" applyAlignment="1">
      <alignment horizontal="left" vertical="top"/>
    </xf>
    <xf numFmtId="3" fontId="17" fillId="5" borderId="11" xfId="6" applyFont="1" applyAlignment="1">
      <alignment vertical="center" wrapText="1"/>
    </xf>
    <xf numFmtId="3" fontId="20" fillId="13" borderId="21" xfId="7" applyFill="1" applyBorder="1" applyAlignment="1">
      <alignment horizontal="left" vertical="center"/>
    </xf>
    <xf numFmtId="0" fontId="19" fillId="2" borderId="10" xfId="5">
      <alignment horizontal="left" vertical="center" wrapText="1"/>
    </xf>
    <xf numFmtId="0" fontId="32" fillId="2" borderId="2" xfId="0" applyFont="1" applyFill="1" applyBorder="1" applyAlignment="1">
      <alignment horizontal="left" vertical="top" wrapText="1"/>
    </xf>
    <xf numFmtId="0" fontId="33" fillId="7" borderId="2" xfId="0" applyFont="1" applyFill="1" applyBorder="1" applyAlignment="1">
      <alignment horizontal="center" vertical="top" wrapText="1"/>
    </xf>
    <xf numFmtId="0" fontId="34" fillId="5" borderId="2" xfId="0" applyFont="1" applyFill="1" applyBorder="1" applyAlignment="1">
      <alignment horizontal="left" vertical="top" wrapText="1"/>
    </xf>
    <xf numFmtId="0" fontId="35" fillId="0" borderId="2" xfId="0" applyFont="1" applyBorder="1" applyAlignment="1">
      <alignment horizontal="left" vertical="top" wrapText="1"/>
    </xf>
    <xf numFmtId="0" fontId="35" fillId="7" borderId="2" xfId="0" applyFont="1" applyFill="1" applyBorder="1" applyAlignment="1">
      <alignment vertical="top" wrapText="1"/>
    </xf>
    <xf numFmtId="0" fontId="35" fillId="0" borderId="2" xfId="0" applyFont="1" applyBorder="1" applyAlignment="1">
      <alignment horizontal="left" vertical="top"/>
    </xf>
    <xf numFmtId="0" fontId="36" fillId="0" borderId="2" xfId="0" applyFont="1" applyFill="1" applyBorder="1" applyAlignment="1">
      <alignment horizontal="left" vertical="top"/>
    </xf>
    <xf numFmtId="0" fontId="36" fillId="5" borderId="2" xfId="0" applyFont="1" applyFill="1" applyBorder="1" applyAlignment="1">
      <alignment horizontal="left" vertical="top" wrapText="1"/>
    </xf>
    <xf numFmtId="0" fontId="36" fillId="0" borderId="2" xfId="0" applyFont="1" applyFill="1" applyBorder="1" applyAlignment="1">
      <alignment horizontal="left" vertical="top" wrapText="1"/>
    </xf>
    <xf numFmtId="0" fontId="35" fillId="0" borderId="2" xfId="0" applyFont="1" applyFill="1" applyBorder="1" applyAlignment="1">
      <alignment horizontal="left" vertical="top" wrapText="1"/>
    </xf>
    <xf numFmtId="0" fontId="35" fillId="7" borderId="2" xfId="0" applyFont="1" applyFill="1" applyBorder="1" applyAlignment="1">
      <alignment horizontal="left" vertical="top"/>
    </xf>
    <xf numFmtId="17" fontId="35" fillId="0" borderId="2" xfId="0" applyNumberFormat="1" applyFont="1" applyBorder="1" applyAlignment="1">
      <alignment horizontal="left" vertical="top" wrapText="1"/>
    </xf>
    <xf numFmtId="49" fontId="35" fillId="0" borderId="2" xfId="0" applyNumberFormat="1" applyFont="1" applyBorder="1" applyAlignment="1">
      <alignment horizontal="left" vertical="top" wrapText="1"/>
    </xf>
    <xf numFmtId="1" fontId="35" fillId="0" borderId="2" xfId="0" applyNumberFormat="1" applyFont="1" applyBorder="1" applyAlignment="1">
      <alignment horizontal="left" vertical="top" wrapText="1"/>
    </xf>
    <xf numFmtId="0" fontId="35" fillId="5" borderId="2" xfId="0" applyFont="1" applyFill="1" applyBorder="1" applyAlignment="1">
      <alignment horizontal="left" vertical="top" wrapText="1"/>
    </xf>
    <xf numFmtId="3" fontId="37" fillId="5" borderId="2" xfId="7" applyFont="1" applyBorder="1" applyAlignment="1" applyProtection="1">
      <alignment horizontal="left" vertical="top"/>
    </xf>
    <xf numFmtId="3" fontId="37" fillId="5" borderId="2" xfId="7" applyFont="1" applyBorder="1" applyAlignment="1" applyProtection="1">
      <alignment horizontal="left" vertical="top" wrapText="1"/>
    </xf>
    <xf numFmtId="3" fontId="37" fillId="5" borderId="2" xfId="7" applyFont="1" applyBorder="1" applyAlignment="1">
      <alignment horizontal="left" vertical="top"/>
    </xf>
    <xf numFmtId="3" fontId="37" fillId="5" borderId="2" xfId="7" applyFont="1" applyBorder="1" applyAlignment="1">
      <alignment horizontal="left" vertical="top" wrapText="1"/>
    </xf>
    <xf numFmtId="3" fontId="37" fillId="0" borderId="2" xfId="7" applyFont="1" applyFill="1" applyBorder="1" applyAlignment="1">
      <alignment horizontal="left" vertical="top" wrapText="1"/>
    </xf>
    <xf numFmtId="14" fontId="35" fillId="0" borderId="2" xfId="0" applyNumberFormat="1" applyFont="1" applyBorder="1" applyAlignment="1">
      <alignment horizontal="left" vertical="top" wrapText="1"/>
    </xf>
    <xf numFmtId="0" fontId="35" fillId="0" borderId="2" xfId="0" applyNumberFormat="1" applyFont="1" applyBorder="1" applyAlignment="1">
      <alignment horizontal="left" vertical="top" wrapText="1"/>
    </xf>
    <xf numFmtId="0" fontId="38" fillId="6" borderId="2" xfId="0" applyFont="1" applyFill="1" applyBorder="1" applyAlignment="1">
      <alignment horizontal="left" vertical="top" wrapText="1"/>
    </xf>
    <xf numFmtId="0" fontId="39" fillId="6" borderId="2" xfId="0" applyFont="1" applyFill="1" applyBorder="1" applyAlignment="1">
      <alignment horizontal="left" vertical="top" wrapText="1"/>
    </xf>
    <xf numFmtId="14" fontId="35" fillId="0" borderId="2" xfId="0" applyNumberFormat="1" applyFont="1" applyBorder="1" applyAlignment="1">
      <alignment horizontal="left" vertical="top"/>
    </xf>
    <xf numFmtId="0" fontId="36" fillId="0" borderId="2" xfId="0" applyFont="1" applyBorder="1" applyAlignment="1">
      <alignment horizontal="left" vertical="top" wrapText="1"/>
    </xf>
    <xf numFmtId="0" fontId="40" fillId="0" borderId="2" xfId="0" applyFont="1" applyBorder="1" applyAlignment="1">
      <alignment horizontal="left" vertical="top" wrapText="1"/>
    </xf>
    <xf numFmtId="0" fontId="40" fillId="0" borderId="2" xfId="0" applyFont="1" applyBorder="1" applyAlignment="1">
      <alignment vertical="top" wrapText="1"/>
    </xf>
    <xf numFmtId="0" fontId="32" fillId="2" borderId="2" xfId="0" applyFont="1" applyFill="1" applyBorder="1" applyAlignment="1">
      <alignment horizontal="left" vertical="top" wrapText="1"/>
    </xf>
    <xf numFmtId="3" fontId="37" fillId="5" borderId="2" xfId="7" applyFont="1" applyBorder="1" applyAlignment="1"/>
    <xf numFmtId="2" fontId="35" fillId="0" borderId="2" xfId="0" applyNumberFormat="1" applyFont="1" applyBorder="1" applyAlignment="1">
      <alignment horizontal="left" vertical="top" wrapText="1"/>
    </xf>
    <xf numFmtId="0" fontId="35" fillId="5" borderId="2" xfId="0" applyFont="1" applyFill="1" applyBorder="1" applyAlignment="1">
      <alignment horizontal="left" vertical="top"/>
    </xf>
    <xf numFmtId="17" fontId="35" fillId="0" borderId="2" xfId="0" applyNumberFormat="1" applyFont="1" applyBorder="1" applyAlignment="1">
      <alignment horizontal="left" vertical="top"/>
    </xf>
    <xf numFmtId="0" fontId="35" fillId="0" borderId="2" xfId="0" applyFont="1" applyFill="1" applyBorder="1" applyAlignment="1">
      <alignment horizontal="left" vertical="top"/>
    </xf>
    <xf numFmtId="167" fontId="35" fillId="0" borderId="2" xfId="0" applyNumberFormat="1" applyFont="1" applyBorder="1" applyAlignment="1">
      <alignment horizontal="left" vertical="top" wrapText="1"/>
    </xf>
    <xf numFmtId="167" fontId="35" fillId="0" borderId="2" xfId="0" applyNumberFormat="1" applyFont="1" applyBorder="1" applyAlignment="1">
      <alignment horizontal="left" vertical="top"/>
    </xf>
    <xf numFmtId="164" fontId="35" fillId="0" borderId="2" xfId="0" applyNumberFormat="1" applyFont="1" applyBorder="1" applyAlignment="1">
      <alignment horizontal="left" vertical="top" wrapText="1"/>
    </xf>
    <xf numFmtId="166" fontId="35" fillId="0" borderId="2" xfId="0" applyNumberFormat="1" applyFont="1" applyBorder="1" applyAlignment="1">
      <alignment horizontal="left" vertical="top"/>
    </xf>
    <xf numFmtId="0" fontId="42" fillId="0" borderId="2" xfId="0" applyFont="1" applyBorder="1" applyAlignment="1">
      <alignment horizontal="left" vertical="top"/>
    </xf>
    <xf numFmtId="0" fontId="42" fillId="0" borderId="2" xfId="0" applyFont="1" applyBorder="1" applyAlignment="1">
      <alignment horizontal="left" vertical="top" wrapText="1"/>
    </xf>
    <xf numFmtId="167" fontId="42" fillId="0" borderId="2" xfId="0" applyNumberFormat="1" applyFont="1" applyBorder="1" applyAlignment="1">
      <alignment horizontal="left" vertical="top" wrapText="1"/>
    </xf>
    <xf numFmtId="168" fontId="42" fillId="0" borderId="2" xfId="0" applyNumberFormat="1" applyFont="1" applyBorder="1" applyAlignment="1">
      <alignment horizontal="left" vertical="top" wrapText="1"/>
    </xf>
    <xf numFmtId="168" fontId="35" fillId="0" borderId="2" xfId="0" applyNumberFormat="1" applyFont="1" applyBorder="1" applyAlignment="1">
      <alignment horizontal="left" vertical="top" wrapText="1"/>
    </xf>
    <xf numFmtId="164" fontId="35" fillId="0" borderId="2" xfId="0" applyNumberFormat="1" applyFont="1" applyBorder="1" applyAlignment="1">
      <alignment horizontal="left" vertical="top"/>
    </xf>
    <xf numFmtId="0" fontId="34" fillId="0" borderId="2" xfId="0" applyFont="1" applyFill="1" applyBorder="1" applyAlignment="1">
      <alignment horizontal="left" vertical="top" wrapText="1"/>
    </xf>
    <xf numFmtId="0" fontId="20" fillId="0" borderId="2" xfId="7" applyNumberFormat="1" applyFill="1" applyBorder="1" applyAlignment="1">
      <alignment horizontal="left" vertical="top" wrapText="1"/>
    </xf>
    <xf numFmtId="0" fontId="34" fillId="5" borderId="2" xfId="0" applyNumberFormat="1" applyFont="1" applyFill="1" applyBorder="1" applyAlignment="1">
      <alignment horizontal="left" vertical="top" wrapText="1"/>
    </xf>
    <xf numFmtId="0" fontId="35" fillId="7" borderId="2" xfId="0" applyNumberFormat="1" applyFont="1" applyFill="1" applyBorder="1" applyAlignment="1">
      <alignment horizontal="left" vertical="top"/>
    </xf>
    <xf numFmtId="0" fontId="35" fillId="7" borderId="2" xfId="0" applyNumberFormat="1" applyFont="1" applyFill="1" applyBorder="1" applyAlignment="1">
      <alignment vertical="top" wrapText="1"/>
    </xf>
    <xf numFmtId="0" fontId="0" fillId="0" borderId="0" xfId="0" applyNumberFormat="1"/>
    <xf numFmtId="0" fontId="35" fillId="0" borderId="2" xfId="0" applyNumberFormat="1" applyFont="1" applyBorder="1" applyAlignment="1">
      <alignment horizontal="left" vertical="top"/>
    </xf>
    <xf numFmtId="168" fontId="35" fillId="0" borderId="2" xfId="0" applyNumberFormat="1" applyFont="1" applyBorder="1" applyAlignment="1">
      <alignment horizontal="left" vertical="top"/>
    </xf>
    <xf numFmtId="3" fontId="21" fillId="8" borderId="15" xfId="8" applyFill="1" applyAlignment="1">
      <alignment horizontal="left"/>
    </xf>
    <xf numFmtId="0" fontId="19" fillId="2" borderId="10" xfId="5">
      <alignment horizontal="left" vertical="center" wrapText="1"/>
    </xf>
    <xf numFmtId="3" fontId="10" fillId="10" borderId="21" xfId="15">
      <alignment horizontal="right" vertical="center" wrapText="1"/>
    </xf>
    <xf numFmtId="3" fontId="9" fillId="10" borderId="21" xfId="15" applyFont="1">
      <alignment horizontal="right" vertical="center" wrapText="1"/>
    </xf>
    <xf numFmtId="3" fontId="43" fillId="5" borderId="24" xfId="25" applyNumberFormat="1" applyFill="1" applyAlignment="1">
      <alignment vertical="center"/>
    </xf>
    <xf numFmtId="0" fontId="43" fillId="0" borderId="24" xfId="25"/>
    <xf numFmtId="9" fontId="9" fillId="10" borderId="21" xfId="24" applyFont="1" applyFill="1" applyBorder="1" applyAlignment="1">
      <alignment horizontal="right" vertical="center" wrapText="1"/>
    </xf>
    <xf numFmtId="0" fontId="19" fillId="2" borderId="10" xfId="9" applyFont="1" applyAlignment="1">
      <alignment horizontal="left" vertical="center" wrapText="1"/>
    </xf>
    <xf numFmtId="165" fontId="10" fillId="10" borderId="21" xfId="23" applyFont="1" applyFill="1" applyBorder="1" applyAlignment="1">
      <alignment horizontal="right" vertical="center" wrapText="1"/>
    </xf>
    <xf numFmtId="3" fontId="20" fillId="0" borderId="2" xfId="7" applyFill="1" applyBorder="1" applyAlignment="1">
      <alignment horizontal="left" vertical="top" wrapText="1"/>
    </xf>
    <xf numFmtId="14" fontId="0" fillId="5" borderId="11" xfId="6" applyNumberFormat="1" applyFont="1">
      <alignment horizontal="right" vertical="center" wrapText="1"/>
    </xf>
    <xf numFmtId="0" fontId="17" fillId="0" borderId="2" xfId="22" applyFont="1" applyFill="1" applyBorder="1" applyAlignment="1">
      <alignment horizontal="left" vertical="top" wrapText="1"/>
    </xf>
    <xf numFmtId="3" fontId="18" fillId="5" borderId="31" xfId="4" applyFont="1" applyBorder="1" applyAlignment="1"/>
    <xf numFmtId="3" fontId="18" fillId="5" borderId="32" xfId="4" applyFont="1" applyBorder="1" applyAlignment="1"/>
    <xf numFmtId="3" fontId="0" fillId="5" borderId="0" xfId="6" applyFont="1" applyBorder="1">
      <alignment horizontal="right" vertical="center" wrapText="1"/>
    </xf>
    <xf numFmtId="0" fontId="16" fillId="5" borderId="2" xfId="22" applyFont="1" applyFill="1" applyBorder="1" applyAlignment="1">
      <alignment horizontal="left" vertical="top" wrapText="1"/>
    </xf>
    <xf numFmtId="0" fontId="17" fillId="5" borderId="2" xfId="22" applyFont="1" applyFill="1" applyBorder="1" applyAlignment="1">
      <alignment horizontal="left" vertical="top" wrapText="1"/>
    </xf>
    <xf numFmtId="3" fontId="20" fillId="5" borderId="2" xfId="7" applyBorder="1" applyAlignment="1" applyProtection="1">
      <alignment horizontal="left" vertical="top"/>
    </xf>
    <xf numFmtId="0" fontId="0" fillId="7" borderId="5" xfId="0" applyFill="1" applyBorder="1" applyAlignment="1">
      <alignment horizontal="left" vertical="top"/>
    </xf>
    <xf numFmtId="0" fontId="0" fillId="0" borderId="6" xfId="0" applyBorder="1" applyAlignment="1">
      <alignment horizontal="left" vertical="top"/>
    </xf>
    <xf numFmtId="0" fontId="0" fillId="0" borderId="38" xfId="0" applyBorder="1" applyAlignment="1">
      <alignment horizontal="left" vertical="top"/>
    </xf>
    <xf numFmtId="0" fontId="0" fillId="7" borderId="6" xfId="0" applyFill="1" applyBorder="1" applyAlignment="1">
      <alignment horizontal="left" vertical="top"/>
    </xf>
    <xf numFmtId="0" fontId="0" fillId="5" borderId="2" xfId="22" applyFont="1" applyFill="1" applyBorder="1" applyAlignment="1">
      <alignment horizontal="left" vertical="top" wrapText="1"/>
    </xf>
    <xf numFmtId="3" fontId="20" fillId="5" borderId="2" xfId="7" applyBorder="1" applyAlignment="1" applyProtection="1">
      <alignment horizontal="left" vertical="top" wrapText="1"/>
    </xf>
    <xf numFmtId="0" fontId="0" fillId="0" borderId="2" xfId="0" applyFont="1" applyBorder="1" applyAlignment="1">
      <alignment horizontal="left" vertical="top"/>
    </xf>
    <xf numFmtId="0" fontId="0" fillId="7" borderId="2" xfId="0" applyFont="1" applyFill="1" applyBorder="1" applyAlignment="1">
      <alignment horizontal="left" vertical="top"/>
    </xf>
    <xf numFmtId="0" fontId="0" fillId="0" borderId="5" xfId="0" applyFont="1" applyBorder="1" applyAlignment="1">
      <alignment horizontal="left" vertical="top"/>
    </xf>
    <xf numFmtId="0" fontId="20" fillId="0" borderId="8" xfId="7" applyNumberFormat="1" applyFill="1" applyBorder="1" applyAlignment="1">
      <alignment horizontal="left" vertical="top" wrapText="1"/>
    </xf>
    <xf numFmtId="3" fontId="0" fillId="5" borderId="28" xfId="6" applyFont="1" applyBorder="1">
      <alignment horizontal="right" vertical="center" wrapText="1"/>
    </xf>
    <xf numFmtId="3" fontId="0" fillId="5" borderId="29" xfId="6" applyFont="1" applyBorder="1">
      <alignment horizontal="right" vertical="center" wrapText="1"/>
    </xf>
    <xf numFmtId="3" fontId="0" fillId="5" borderId="30" xfId="6" applyFont="1" applyBorder="1">
      <alignment horizontal="right" vertical="center" wrapText="1"/>
    </xf>
    <xf numFmtId="3" fontId="21" fillId="8" borderId="15" xfId="8" applyFill="1" applyAlignment="1">
      <alignment horizontal="left"/>
    </xf>
    <xf numFmtId="3" fontId="0" fillId="5" borderId="11" xfId="6" applyFont="1" applyAlignment="1">
      <alignment horizontal="left" vertical="center" wrapText="1"/>
    </xf>
    <xf numFmtId="3" fontId="16" fillId="5" borderId="11" xfId="6" applyAlignment="1">
      <alignment horizontal="left" vertical="center" wrapText="1"/>
    </xf>
    <xf numFmtId="0" fontId="19" fillId="2" borderId="25" xfId="9" applyBorder="1">
      <alignment horizontal="right" vertical="center" wrapText="1"/>
    </xf>
    <xf numFmtId="0" fontId="19" fillId="2" borderId="26" xfId="9" applyBorder="1">
      <alignment horizontal="right" vertical="center" wrapText="1"/>
    </xf>
    <xf numFmtId="0" fontId="19" fillId="2" borderId="27" xfId="9" applyBorder="1">
      <alignment horizontal="right" vertical="center" wrapText="1"/>
    </xf>
    <xf numFmtId="3" fontId="0" fillId="5" borderId="33" xfId="6" applyFont="1" applyBorder="1" applyAlignment="1">
      <alignment horizontal="left" vertical="center" wrapText="1"/>
    </xf>
    <xf numFmtId="3" fontId="0" fillId="5" borderId="34" xfId="6" applyFont="1" applyBorder="1" applyAlignment="1">
      <alignment horizontal="left" vertical="center" wrapText="1"/>
    </xf>
    <xf numFmtId="3" fontId="0" fillId="5" borderId="35" xfId="6" applyFont="1" applyBorder="1" applyAlignment="1">
      <alignment horizontal="left" vertical="center" wrapText="1"/>
    </xf>
    <xf numFmtId="3" fontId="0" fillId="5" borderId="36" xfId="6" applyFont="1" applyBorder="1" applyAlignment="1">
      <alignment horizontal="left" vertical="center" wrapText="1"/>
    </xf>
    <xf numFmtId="3" fontId="0" fillId="5" borderId="0" xfId="6" applyFont="1" applyBorder="1" applyAlignment="1">
      <alignment horizontal="left" vertical="center" wrapText="1"/>
    </xf>
    <xf numFmtId="3" fontId="0" fillId="5" borderId="37" xfId="6" applyFont="1" applyBorder="1" applyAlignment="1">
      <alignment horizontal="left" vertical="center" wrapText="1"/>
    </xf>
    <xf numFmtId="3" fontId="0" fillId="5" borderId="38" xfId="6" applyFont="1" applyBorder="1" applyAlignment="1">
      <alignment horizontal="left" vertical="center" wrapText="1"/>
    </xf>
    <xf numFmtId="3" fontId="0" fillId="5" borderId="39" xfId="6" applyFont="1" applyBorder="1" applyAlignment="1">
      <alignment horizontal="left" vertical="center" wrapText="1"/>
    </xf>
    <xf numFmtId="3" fontId="0" fillId="5" borderId="40" xfId="6" applyFont="1" applyBorder="1" applyAlignment="1">
      <alignment horizontal="left" vertical="center" wrapText="1"/>
    </xf>
    <xf numFmtId="0" fontId="19" fillId="2" borderId="10" xfId="5">
      <alignment horizontal="left" vertical="center" wrapText="1"/>
    </xf>
    <xf numFmtId="3" fontId="16" fillId="5" borderId="12" xfId="6" applyBorder="1" applyAlignment="1">
      <alignment horizontal="left" vertical="center" wrapText="1"/>
    </xf>
    <xf numFmtId="3" fontId="16" fillId="5" borderId="13" xfId="6" applyBorder="1" applyAlignment="1">
      <alignment horizontal="left" vertical="center" wrapText="1"/>
    </xf>
    <xf numFmtId="3" fontId="16" fillId="5" borderId="14" xfId="6" applyBorder="1" applyAlignment="1">
      <alignment horizontal="left" vertical="center" wrapText="1"/>
    </xf>
    <xf numFmtId="3" fontId="20" fillId="5" borderId="12" xfId="7" applyBorder="1" applyAlignment="1">
      <alignment horizontal="left" vertical="center" wrapText="1"/>
    </xf>
    <xf numFmtId="3" fontId="20" fillId="5" borderId="13" xfId="7" applyBorder="1" applyAlignment="1">
      <alignment horizontal="left" vertical="center" wrapText="1"/>
    </xf>
    <xf numFmtId="3" fontId="20" fillId="5" borderId="14" xfId="7" applyBorder="1" applyAlignment="1">
      <alignment horizontal="left" vertical="center" wrapText="1"/>
    </xf>
    <xf numFmtId="0" fontId="17" fillId="0" borderId="2" xfId="22" applyFont="1" applyFill="1" applyBorder="1" applyAlignment="1">
      <alignment horizontal="left" vertical="top" wrapText="1"/>
    </xf>
    <xf numFmtId="0" fontId="17" fillId="0" borderId="5" xfId="22" applyFont="1" applyFill="1" applyBorder="1" applyAlignment="1">
      <alignment horizontal="center" vertical="top" wrapText="1"/>
    </xf>
    <xf numFmtId="0" fontId="17" fillId="0" borderId="7" xfId="22" applyFont="1" applyFill="1" applyBorder="1" applyAlignment="1">
      <alignment horizontal="center" vertical="top" wrapText="1"/>
    </xf>
    <xf numFmtId="0" fontId="17" fillId="0" borderId="6" xfId="22" applyFont="1" applyFill="1" applyBorder="1" applyAlignment="1">
      <alignment horizontal="center" vertical="top" wrapText="1"/>
    </xf>
    <xf numFmtId="0" fontId="17" fillId="0" borderId="5" xfId="22" applyFont="1" applyFill="1" applyBorder="1" applyAlignment="1">
      <alignment horizontal="left" vertical="top" wrapText="1"/>
    </xf>
    <xf numFmtId="0" fontId="17" fillId="0" borderId="6" xfId="22" applyFont="1" applyFill="1" applyBorder="1" applyAlignment="1">
      <alignment horizontal="left" vertical="top" wrapText="1"/>
    </xf>
    <xf numFmtId="0" fontId="32" fillId="2" borderId="2" xfId="0" applyFont="1" applyFill="1" applyBorder="1" applyAlignment="1">
      <alignment horizontal="left" vertical="top" wrapText="1"/>
    </xf>
    <xf numFmtId="0" fontId="32" fillId="2" borderId="5" xfId="0" applyFont="1" applyFill="1" applyBorder="1" applyAlignment="1">
      <alignment horizontal="center" vertical="top" wrapText="1"/>
    </xf>
    <xf numFmtId="0" fontId="32" fillId="2" borderId="7" xfId="0" applyFont="1" applyFill="1" applyBorder="1" applyAlignment="1">
      <alignment horizontal="center" vertical="top" wrapText="1"/>
    </xf>
    <xf numFmtId="0" fontId="32" fillId="2" borderId="6" xfId="0" applyFont="1" applyFill="1" applyBorder="1" applyAlignment="1">
      <alignment horizontal="center" vertical="top" wrapText="1"/>
    </xf>
    <xf numFmtId="0" fontId="32" fillId="2" borderId="5" xfId="0" applyFont="1" applyFill="1" applyBorder="1" applyAlignment="1">
      <alignment horizontal="left" vertical="top" wrapText="1"/>
    </xf>
    <xf numFmtId="0" fontId="32" fillId="2" borderId="6"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6" fillId="3" borderId="0" xfId="1" applyFont="1" applyAlignment="1">
      <alignment horizontal="left" wrapText="1"/>
    </xf>
    <xf numFmtId="0" fontId="6" fillId="3" borderId="4" xfId="1" applyFont="1" applyBorder="1" applyAlignment="1">
      <alignment horizontal="left" wrapText="1"/>
    </xf>
  </cellXfs>
  <cellStyles count="26">
    <cellStyle name="Bad" xfId="1" builtinId="27"/>
    <cellStyle name="Calculation - Change with Caution" xfId="15"/>
    <cellStyle name="Calculation - Do not Change" xfId="14"/>
    <cellStyle name="Cell not in use" xfId="17"/>
    <cellStyle name="Column Header" xfId="9"/>
    <cellStyle name="Comma [0]" xfId="23" builtinId="6"/>
    <cellStyle name="Data Table" xfId="6"/>
    <cellStyle name="Description" xfId="21"/>
    <cellStyle name="Heading 1" xfId="3" builtinId="16"/>
    <cellStyle name="Heading 1 2" xfId="10"/>
    <cellStyle name="Heading 2" xfId="25" builtinId="17"/>
    <cellStyle name="Heading 2 2" xfId="8"/>
    <cellStyle name="Heading 3 2" xfId="11"/>
    <cellStyle name="Heading 4 2" xfId="12"/>
    <cellStyle name="Hyperlink" xfId="7" builtinId="8"/>
    <cellStyle name="Input" xfId="2" builtinId="20"/>
    <cellStyle name="Input 2" xfId="13"/>
    <cellStyle name="Link to Another File" xfId="18"/>
    <cellStyle name="Link to This File" xfId="19"/>
    <cellStyle name="Normal" xfId="0" builtinId="0"/>
    <cellStyle name="Normal 2" xfId="4"/>
    <cellStyle name="Normal 2 2" xfId="22"/>
    <cellStyle name="Output to another file" xfId="20"/>
    <cellStyle name="Percent" xfId="24" builtinId="5"/>
    <cellStyle name="Row Header" xfId="5"/>
    <cellStyle name="Total 2" xfId="16"/>
  </cellStyles>
  <dxfs count="0"/>
  <tableStyles count="0" defaultTableStyle="TableStyleMedium2" defaultPivotStyle="PivotStyleLight16"/>
  <colors>
    <mruColors>
      <color rgb="FF9B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18</xdr:row>
      <xdr:rowOff>57150</xdr:rowOff>
    </xdr:from>
    <xdr:to>
      <xdr:col>6</xdr:col>
      <xdr:colOff>533400</xdr:colOff>
      <xdr:row>22</xdr:row>
      <xdr:rowOff>152400</xdr:rowOff>
    </xdr:to>
    <xdr:pic>
      <xdr:nvPicPr>
        <xdr:cNvPr id="2" name="Picture 1" descr="Higher res logo.JPG"/>
        <xdr:cNvPicPr>
          <a:picLocks noChangeAspect="1"/>
        </xdr:cNvPicPr>
      </xdr:nvPicPr>
      <xdr:blipFill>
        <a:blip xmlns:r="http://schemas.openxmlformats.org/officeDocument/2006/relationships" r:embed="rId1" cstate="print"/>
        <a:srcRect/>
        <a:stretch>
          <a:fillRect/>
        </a:stretch>
      </xdr:blipFill>
      <xdr:spPr bwMode="auto">
        <a:xfrm>
          <a:off x="4248150" y="3143250"/>
          <a:ext cx="0" cy="800100"/>
        </a:xfrm>
        <a:prstGeom prst="rect">
          <a:avLst/>
        </a:prstGeom>
        <a:noFill/>
        <a:ln w="9525">
          <a:noFill/>
          <a:miter lim="800000"/>
          <a:headEnd/>
          <a:tailEnd/>
        </a:ln>
      </xdr:spPr>
    </xdr:pic>
    <xdr:clientData/>
  </xdr:twoCellAnchor>
  <xdr:twoCellAnchor editAs="oneCell">
    <xdr:from>
      <xdr:col>0</xdr:col>
      <xdr:colOff>190499</xdr:colOff>
      <xdr:row>1</xdr:row>
      <xdr:rowOff>114301</xdr:rowOff>
    </xdr:from>
    <xdr:to>
      <xdr:col>2</xdr:col>
      <xdr:colOff>419099</xdr:colOff>
      <xdr:row>4</xdr:row>
      <xdr:rowOff>114300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499" y="285751"/>
          <a:ext cx="1933575"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57150</xdr:rowOff>
    </xdr:from>
    <xdr:to>
      <xdr:col>9</xdr:col>
      <xdr:colOff>47625</xdr:colOff>
      <xdr:row>16</xdr:row>
      <xdr:rowOff>66675</xdr:rowOff>
    </xdr:to>
    <xdr:pic>
      <xdr:nvPicPr>
        <xdr:cNvPr id="4" name="Picture 3"/>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85850"/>
          <a:ext cx="8305800" cy="1724025"/>
        </a:xfrm>
        <a:prstGeom prst="rect">
          <a:avLst/>
        </a:prstGeom>
      </xdr:spPr>
    </xdr:pic>
    <xdr:clientData/>
  </xdr:twoCellAnchor>
  <xdr:twoCellAnchor>
    <xdr:from>
      <xdr:col>0</xdr:col>
      <xdr:colOff>333375</xdr:colOff>
      <xdr:row>7</xdr:row>
      <xdr:rowOff>66675</xdr:rowOff>
    </xdr:from>
    <xdr:to>
      <xdr:col>9</xdr:col>
      <xdr:colOff>342900</xdr:colOff>
      <xdr:row>16</xdr:row>
      <xdr:rowOff>57150</xdr:rowOff>
    </xdr:to>
    <xdr:sp macro="" textlink="">
      <xdr:nvSpPr>
        <xdr:cNvPr id="5" name="TextBox 4"/>
        <xdr:cNvSpPr txBox="1"/>
      </xdr:nvSpPr>
      <xdr:spPr>
        <a:xfrm>
          <a:off x="333375" y="1266825"/>
          <a:ext cx="5581650" cy="153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bg1"/>
              </a:solidFill>
              <a:latin typeface="Arial" panose="020B0604020202020204" pitchFamily="34" charset="0"/>
              <a:cs typeface="Arial" panose="020B0604020202020204" pitchFamily="34" charset="0"/>
            </a:rPr>
            <a:t>Green Jobs in the Blue Economy - Task 1: Literature Review</a:t>
          </a:r>
        </a:p>
      </xdr:txBody>
    </xdr:sp>
    <xdr:clientData/>
  </xdr:twoCellAnchor>
</xdr:wsDr>
</file>

<file path=xl/theme/theme1.xml><?xml version="1.0" encoding="utf-8"?>
<a:theme xmlns:a="http://schemas.openxmlformats.org/drawingml/2006/main" name="Theme1">
  <a:themeElements>
    <a:clrScheme name="Eunomia">
      <a:dk1>
        <a:sysClr val="windowText" lastClr="000000"/>
      </a:dk1>
      <a:lt1>
        <a:sysClr val="window" lastClr="FFFFFF"/>
      </a:lt1>
      <a:dk2>
        <a:srgbClr val="44546A"/>
      </a:dk2>
      <a:lt2>
        <a:srgbClr val="E7E6E6"/>
      </a:lt2>
      <a:accent1>
        <a:srgbClr val="00A79D"/>
      </a:accent1>
      <a:accent2>
        <a:srgbClr val="F15D25"/>
      </a:accent2>
      <a:accent3>
        <a:srgbClr val="8E2758"/>
      </a:accent3>
      <a:accent4>
        <a:srgbClr val="FAB816"/>
      </a:accent4>
      <a:accent5>
        <a:srgbClr val="2AA9E0"/>
      </a:accent5>
      <a:accent6>
        <a:srgbClr val="6E9D4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am.Talyor@eunomia.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thalasso-lepavida.si/en/about-us/" TargetMode="External"/><Relationship Id="rId18" Type="http://schemas.openxmlformats.org/officeDocument/2006/relationships/hyperlink" Target="http://www.biofuelstp.eu/algae-aquatic-biomass.html" TargetMode="External"/><Relationship Id="rId26" Type="http://schemas.openxmlformats.org/officeDocument/2006/relationships/hyperlink" Target="http://www.futureoffish.org/sites/default/files/docs/resources/Aquaculture_Report_FoF_2014.pdf" TargetMode="External"/><Relationship Id="rId39" Type="http://schemas.openxmlformats.org/officeDocument/2006/relationships/hyperlink" Target="https://ec.europa.eu/budget/euprojects/local-seafood-portugal-short-circuits-and-sustainability_en" TargetMode="External"/><Relationship Id="rId21" Type="http://schemas.openxmlformats.org/officeDocument/2006/relationships/hyperlink" Target="http://www.adriaticipacbc.org/index.asp?page=interna&amp;level=project_list" TargetMode="External"/><Relationship Id="rId34" Type="http://schemas.openxmlformats.org/officeDocument/2006/relationships/hyperlink" Target="https://luka-kp.si/eng/eu-projects/single/napadrag-1125" TargetMode="External"/><Relationship Id="rId42" Type="http://schemas.openxmlformats.org/officeDocument/2006/relationships/hyperlink" Target="http://www.blueportal.nl/public/evfpocketengelswebdef.pdf" TargetMode="External"/><Relationship Id="rId7" Type="http://schemas.openxmlformats.org/officeDocument/2006/relationships/hyperlink" Target="http://ec.europa.eu/environment/life/project/Projects/index.cfm?fuseaction=search.dspPage&amp;n_proj_id=2349.0" TargetMode="External"/><Relationship Id="rId2" Type="http://schemas.openxmlformats.org/officeDocument/2006/relationships/hyperlink" Target="http://www.kpss.si/en/the-park/park-tasks/project-work/life-mansalt" TargetMode="External"/><Relationship Id="rId16" Type="http://schemas.openxmlformats.org/officeDocument/2006/relationships/hyperlink" Target="http://www.emec.org.uk/" TargetMode="External"/><Relationship Id="rId29" Type="http://schemas.openxmlformats.org/officeDocument/2006/relationships/hyperlink" Target="http://eeagrants.org/project-portal/project/" TargetMode="External"/><Relationship Id="rId1" Type="http://schemas.openxmlformats.org/officeDocument/2006/relationships/hyperlink" Target="http://www.kpss.si/si/o-parku/naloge-parka/projektno-delo/saltworks" TargetMode="External"/><Relationship Id="rId6" Type="http://schemas.openxmlformats.org/officeDocument/2006/relationships/hyperlink" Target="http://www.crowdfunder.co.uk/sole-of-discretion" TargetMode="External"/><Relationship Id="rId11" Type="http://schemas.openxmlformats.org/officeDocument/2006/relationships/hyperlink" Target="http://ec.europa.eu/environment/ecoap/about-eco-innovation/good-practices/belgium/belgian-fish-farm-takes-up-the-sustainable-aquaculture-challenge_en" TargetMode="External"/><Relationship Id="rId24" Type="http://schemas.openxmlformats.org/officeDocument/2006/relationships/hyperlink" Target="http://www.blueportal.nl/public/evfpocketengelswebdef.pdf" TargetMode="External"/><Relationship Id="rId32" Type="http://schemas.openxmlformats.org/officeDocument/2006/relationships/hyperlink" Target="http://healthyseas.org/" TargetMode="External"/><Relationship Id="rId37" Type="http://schemas.openxmlformats.org/officeDocument/2006/relationships/hyperlink" Target="http://nereidas-tech.eu/" TargetMode="External"/><Relationship Id="rId40" Type="http://schemas.openxmlformats.org/officeDocument/2006/relationships/hyperlink" Target="http://www.si-ocean.eu/en/upload/docs/SIOcean_Market_Deployment_Strategy-Web.pdf" TargetMode="External"/><Relationship Id="rId45" Type="http://schemas.openxmlformats.org/officeDocument/2006/relationships/comments" Target="../comments1.xml"/><Relationship Id="rId5" Type="http://schemas.openxmlformats.org/officeDocument/2006/relationships/hyperlink" Target="http://www.aquabestproject.eu/media/10356/mussel_perspectives_web.pdf" TargetMode="External"/><Relationship Id="rId15" Type="http://schemas.openxmlformats.org/officeDocument/2006/relationships/hyperlink" Target="http://www.pico-owc.net/cms.php?page=541&amp;wnsid=456f3662aa1d8d9ce324a61635844400" TargetMode="External"/><Relationship Id="rId23" Type="http://schemas.openxmlformats.org/officeDocument/2006/relationships/hyperlink" Target="http://www.medpan.org/en/dugi-otok" TargetMode="External"/><Relationship Id="rId28" Type="http://schemas.openxmlformats.org/officeDocument/2006/relationships/hyperlink" Target="http://www.oildepol,ro/" TargetMode="External"/><Relationship Id="rId36" Type="http://schemas.openxmlformats.org/officeDocument/2006/relationships/hyperlink" Target="http://www.magallanesrenovables.com/en/proyecto" TargetMode="External"/><Relationship Id="rId10" Type="http://schemas.openxmlformats.org/officeDocument/2006/relationships/hyperlink" Target="http://omegabaars.be/ferme-piscicole-2/?lang=fr" TargetMode="External"/><Relationship Id="rId19" Type="http://schemas.openxmlformats.org/officeDocument/2006/relationships/hyperlink" Target="http://innovationsfonden.dk/da/case/groen-produktion-af-brint-kan-blive-en-maade-gemme-stroem" TargetMode="External"/><Relationship Id="rId31" Type="http://schemas.openxmlformats.org/officeDocument/2006/relationships/hyperlink" Target="http://rop.lv/lv/serviss/atkritumi-un-udeni/eko-osta.html" TargetMode="External"/><Relationship Id="rId44" Type="http://schemas.openxmlformats.org/officeDocument/2006/relationships/vmlDrawing" Target="../drawings/vmlDrawing1.vml"/><Relationship Id="rId4" Type="http://schemas.openxmlformats.org/officeDocument/2006/relationships/hyperlink" Target="http://yle.fi/uutiset/silakkaa_ruokapoytaan_mutta_kirjolohena/8063180" TargetMode="External"/><Relationship Id="rId9" Type="http://schemas.openxmlformats.org/officeDocument/2006/relationships/hyperlink" Target="http://www.sdvo.be/en/aquaculture/" TargetMode="External"/><Relationship Id="rId14" Type="http://schemas.openxmlformats.org/officeDocument/2006/relationships/hyperlink" Target="https://webgate.ec.europa.eu/fpfis/cms/farnet/files/documents/FARNET_Magazine_04_EN.pdf" TargetMode="External"/><Relationship Id="rId22" Type="http://schemas.openxmlformats.org/officeDocument/2006/relationships/hyperlink" Target="http://www.coastance.eu/index.php?option=com_content&amp;view=article&amp;id=3&amp;Itemid=8" TargetMode="External"/><Relationship Id="rId27" Type="http://schemas.openxmlformats.org/officeDocument/2006/relationships/hyperlink" Target="http://www.oildepol.ro/eng/proiect02.html" TargetMode="External"/><Relationship Id="rId30" Type="http://schemas.openxmlformats.org/officeDocument/2006/relationships/hyperlink" Target="http://www.greenport.com/news101/europe/legal-uncertainty-hinders-polish-port-development" TargetMode="External"/><Relationship Id="rId35" Type="http://schemas.openxmlformats.org/officeDocument/2006/relationships/hyperlink" Target="http://www.green-sail.org/" TargetMode="External"/><Relationship Id="rId43" Type="http://schemas.openxmlformats.org/officeDocument/2006/relationships/printerSettings" Target="../printerSettings/printerSettings2.bin"/><Relationship Id="rId8" Type="http://schemas.openxmlformats.org/officeDocument/2006/relationships/hyperlink" Target="http://recycledpark.com/introduction.html" TargetMode="External"/><Relationship Id="rId3" Type="http://schemas.openxmlformats.org/officeDocument/2006/relationships/hyperlink" Target="http://journals.plos.org/plosone/article?id=10.1371/journal.pone.0127510" TargetMode="External"/><Relationship Id="rId12" Type="http://schemas.openxmlformats.org/officeDocument/2006/relationships/hyperlink" Target="http://www.parkstrunjan.si/index.php?page=static&amp;item=102" TargetMode="External"/><Relationship Id="rId17" Type="http://schemas.openxmlformats.org/officeDocument/2006/relationships/hyperlink" Target="http://www.danskehavne.dk/wp-content/uploads/2015/12/GP-CMP-Shoreside-Report.pdf" TargetMode="External"/><Relationship Id="rId25" Type="http://schemas.openxmlformats.org/officeDocument/2006/relationships/hyperlink" Target="http://www.tropenhaus-am-rennsteig.de/" TargetMode="External"/><Relationship Id="rId33" Type="http://schemas.openxmlformats.org/officeDocument/2006/relationships/hyperlink" Target="http://www.parkstrunjan.si/index.php?page=static&amp;item=102" TargetMode="External"/><Relationship Id="rId38" Type="http://schemas.openxmlformats.org/officeDocument/2006/relationships/hyperlink" Target="http://empleaverde.es/proyectos/capacitacion-frente-riesgos-ambientales-en-el-medio-marino-emercoast" TargetMode="External"/><Relationship Id="rId20" Type="http://schemas.openxmlformats.org/officeDocument/2006/relationships/hyperlink" Target="http://www.adriaticipacbc.org/index.asp?page=interna&amp;level=project_view&amp;idp=50" TargetMode="External"/><Relationship Id="rId41" Type="http://schemas.openxmlformats.org/officeDocument/2006/relationships/hyperlink" Target="http://www.cmassets.co.uk/project/hybrid-ferries-projec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www.theguardian.com/sustainable-business/2015/dec/14/us-fishermen-turn-billion-dollar-seafood-waste-into-profitable-products" TargetMode="External"/><Relationship Id="rId7" Type="http://schemas.openxmlformats.org/officeDocument/2006/relationships/printerSettings" Target="../printerSettings/printerSettings4.bin"/><Relationship Id="rId2" Type="http://schemas.openxmlformats.org/officeDocument/2006/relationships/hyperlink" Target="http://www.parley.tv/" TargetMode="External"/><Relationship Id="rId1" Type="http://schemas.openxmlformats.org/officeDocument/2006/relationships/hyperlink" Target="http://www.treehugger.com/sustainable-fashion/adidas-knit-shoe-illegal-fishing-nets.html" TargetMode="External"/><Relationship Id="rId6" Type="http://schemas.openxmlformats.org/officeDocument/2006/relationships/hyperlink" Target="http://ecowatch.com/2016/05/19/edible-six-pack-ring/" TargetMode="External"/><Relationship Id="rId5" Type="http://schemas.openxmlformats.org/officeDocument/2006/relationships/hyperlink" Target="http://ecowatch.com/" TargetMode="External"/><Relationship Id="rId4" Type="http://schemas.openxmlformats.org/officeDocument/2006/relationships/hyperlink" Target="http://www.greenpeace.org/new-zealand/PageFiles/566978/Transforming%20Tuna%20Rpt.online150-NEW.pdf"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184"/>
  <sheetViews>
    <sheetView tabSelected="1" topLeftCell="A61" workbookViewId="0">
      <selection activeCell="A38" sqref="A38"/>
    </sheetView>
  </sheetViews>
  <sheetFormatPr defaultColWidth="0" defaultRowHeight="0" customHeight="1" zeroHeight="1" x14ac:dyDescent="0.25"/>
  <cols>
    <col min="1" max="1" width="9.28515625" style="32" customWidth="1"/>
    <col min="2" max="2" width="16.28515625" style="33" bestFit="1" customWidth="1"/>
    <col min="3" max="8" width="9.28515625" style="33" customWidth="1"/>
    <col min="9" max="9" width="42.5703125" style="33" customWidth="1"/>
    <col min="10" max="10" width="10.140625" style="33" customWidth="1"/>
    <col min="11" max="16384" width="0" style="33" hidden="1"/>
  </cols>
  <sheetData>
    <row r="1" spans="1:1" s="29" customFormat="1" ht="13.5" customHeight="1" x14ac:dyDescent="0.25">
      <c r="A1" s="28"/>
    </row>
    <row r="2" spans="1:1" s="29" customFormat="1" ht="13.5" customHeight="1" x14ac:dyDescent="0.25"/>
    <row r="3" spans="1:1" s="29" customFormat="1" ht="13.5" customHeight="1" x14ac:dyDescent="0.25"/>
    <row r="4" spans="1:1" s="29" customFormat="1" ht="13.5" customHeight="1" x14ac:dyDescent="0.25"/>
    <row r="5" spans="1:1" s="29" customFormat="1" ht="13.5" customHeight="1" x14ac:dyDescent="0.25"/>
    <row r="6" spans="1:1" s="29" customFormat="1" ht="13.5" customHeight="1" x14ac:dyDescent="0.25"/>
    <row r="7" spans="1:1" s="29" customFormat="1" ht="13.5" customHeight="1" x14ac:dyDescent="0.25"/>
    <row r="8" spans="1:1" s="29" customFormat="1" ht="13.5" customHeight="1" x14ac:dyDescent="0.25"/>
    <row r="9" spans="1:1" s="29" customFormat="1" ht="13.5" customHeight="1" x14ac:dyDescent="0.25"/>
    <row r="10" spans="1:1" s="29" customFormat="1" ht="13.5" customHeight="1" x14ac:dyDescent="0.25"/>
    <row r="11" spans="1:1" s="29" customFormat="1" ht="13.5" customHeight="1" x14ac:dyDescent="0.25"/>
    <row r="12" spans="1:1" s="29" customFormat="1" ht="13.5" customHeight="1" x14ac:dyDescent="0.25"/>
    <row r="13" spans="1:1" s="29" customFormat="1" ht="13.5" customHeight="1" x14ac:dyDescent="0.25"/>
    <row r="14" spans="1:1" s="29" customFormat="1" ht="13.5" customHeight="1" x14ac:dyDescent="0.25"/>
    <row r="15" spans="1:1" s="29" customFormat="1" ht="13.5" customHeight="1" x14ac:dyDescent="0.25"/>
    <row r="16" spans="1:1" s="29" customFormat="1" ht="13.5" customHeight="1" x14ac:dyDescent="0.25"/>
    <row r="17" spans="2:10" s="29" customFormat="1" ht="13.5" customHeight="1" x14ac:dyDescent="0.25"/>
    <row r="18" spans="2:10" s="29" customFormat="1" ht="13.5" customHeight="1" x14ac:dyDescent="0.25"/>
    <row r="19" spans="2:10" s="30" customFormat="1" ht="13.5" x14ac:dyDescent="0.25">
      <c r="B19" s="30" t="s">
        <v>172</v>
      </c>
      <c r="D19" s="30" t="s">
        <v>173</v>
      </c>
    </row>
    <row r="20" spans="2:10" s="30" customFormat="1" ht="13.5" x14ac:dyDescent="0.25">
      <c r="B20" s="30" t="s">
        <v>174</v>
      </c>
      <c r="D20" s="30" t="s">
        <v>3453</v>
      </c>
    </row>
    <row r="21" spans="2:10" s="30" customFormat="1" ht="13.5" x14ac:dyDescent="0.25"/>
    <row r="22" spans="2:10" s="30" customFormat="1" ht="15" x14ac:dyDescent="0.25">
      <c r="B22" s="179" t="s">
        <v>175</v>
      </c>
      <c r="C22" s="179"/>
      <c r="D22" s="165" t="s">
        <v>176</v>
      </c>
      <c r="E22" s="166"/>
      <c r="F22" s="166"/>
      <c r="G22" s="166"/>
      <c r="H22" s="166"/>
      <c r="I22" s="166"/>
    </row>
    <row r="23" spans="2:10" s="30" customFormat="1" ht="15" customHeight="1" x14ac:dyDescent="0.25">
      <c r="B23" s="179" t="s">
        <v>177</v>
      </c>
      <c r="C23" s="179"/>
      <c r="D23" s="180" t="s">
        <v>178</v>
      </c>
      <c r="E23" s="181"/>
      <c r="F23" s="181"/>
      <c r="G23" s="181"/>
      <c r="H23" s="181"/>
      <c r="I23" s="182"/>
      <c r="J23" s="31"/>
    </row>
    <row r="24" spans="2:10" s="30" customFormat="1" ht="15" customHeight="1" x14ac:dyDescent="0.25">
      <c r="B24" s="179" t="s">
        <v>179</v>
      </c>
      <c r="C24" s="179"/>
      <c r="D24" s="183" t="s">
        <v>180</v>
      </c>
      <c r="E24" s="184"/>
      <c r="F24" s="184"/>
      <c r="G24" s="184"/>
      <c r="H24" s="184"/>
      <c r="I24" s="185"/>
      <c r="J24" s="31"/>
    </row>
    <row r="25" spans="2:10" s="30" customFormat="1" ht="15" x14ac:dyDescent="0.25">
      <c r="H25" s="31"/>
      <c r="J25" s="31"/>
    </row>
    <row r="26" spans="2:10" s="30" customFormat="1" ht="16.5" thickBot="1" x14ac:dyDescent="0.3">
      <c r="B26" s="164" t="s">
        <v>181</v>
      </c>
      <c r="C26" s="164"/>
      <c r="D26" s="164"/>
      <c r="E26" s="164"/>
      <c r="F26" s="164"/>
      <c r="G26" s="164"/>
      <c r="H26" s="164"/>
      <c r="I26" s="164"/>
    </row>
    <row r="27" spans="2:10" s="30" customFormat="1" ht="13.5" x14ac:dyDescent="0.25"/>
    <row r="28" spans="2:10" s="30" customFormat="1" ht="13.5" customHeight="1" x14ac:dyDescent="0.25">
      <c r="B28" s="165" t="s">
        <v>3419</v>
      </c>
      <c r="C28" s="166"/>
      <c r="D28" s="166"/>
      <c r="E28" s="166"/>
      <c r="F28" s="166"/>
      <c r="G28" s="166"/>
      <c r="H28" s="166"/>
      <c r="I28" s="166"/>
    </row>
    <row r="29" spans="2:10" s="30" customFormat="1" ht="13.5" x14ac:dyDescent="0.25">
      <c r="B29" s="166"/>
      <c r="C29" s="166"/>
      <c r="D29" s="166"/>
      <c r="E29" s="166"/>
      <c r="F29" s="166"/>
      <c r="G29" s="166"/>
      <c r="H29" s="166"/>
      <c r="I29" s="166"/>
    </row>
    <row r="30" spans="2:10" s="30" customFormat="1" ht="13.5" x14ac:dyDescent="0.25">
      <c r="B30" s="166"/>
      <c r="C30" s="166"/>
      <c r="D30" s="166"/>
      <c r="E30" s="166"/>
      <c r="F30" s="166"/>
      <c r="G30" s="166"/>
      <c r="H30" s="166"/>
      <c r="I30" s="166"/>
    </row>
    <row r="31" spans="2:10" s="30" customFormat="1" ht="13.5" x14ac:dyDescent="0.25">
      <c r="B31" s="166"/>
      <c r="C31" s="166"/>
      <c r="D31" s="166"/>
      <c r="E31" s="166"/>
      <c r="F31" s="166"/>
      <c r="G31" s="166"/>
      <c r="H31" s="166"/>
      <c r="I31" s="166"/>
    </row>
    <row r="32" spans="2:10" s="30" customFormat="1" ht="13.5" x14ac:dyDescent="0.25">
      <c r="B32" s="166"/>
      <c r="C32" s="166"/>
      <c r="D32" s="166"/>
      <c r="E32" s="166"/>
      <c r="F32" s="166"/>
      <c r="G32" s="166"/>
      <c r="H32" s="166"/>
      <c r="I32" s="166"/>
    </row>
    <row r="33" spans="1:10" s="30" customFormat="1" ht="13.5" x14ac:dyDescent="0.25">
      <c r="B33" s="166"/>
      <c r="C33" s="166"/>
      <c r="D33" s="166"/>
      <c r="E33" s="166"/>
      <c r="F33" s="166"/>
      <c r="G33" s="166"/>
      <c r="H33" s="166"/>
      <c r="I33" s="166"/>
    </row>
    <row r="34" spans="1:10" s="30" customFormat="1" ht="13.5" x14ac:dyDescent="0.25">
      <c r="B34" s="166"/>
      <c r="C34" s="166"/>
      <c r="D34" s="166"/>
      <c r="E34" s="166"/>
      <c r="F34" s="166"/>
      <c r="G34" s="166"/>
      <c r="H34" s="166"/>
      <c r="I34" s="166"/>
    </row>
    <row r="35" spans="1:10" s="30" customFormat="1" ht="13.5" x14ac:dyDescent="0.25">
      <c r="B35" s="166"/>
      <c r="C35" s="166"/>
      <c r="D35" s="166"/>
      <c r="E35" s="166"/>
      <c r="F35" s="166"/>
      <c r="G35" s="166"/>
      <c r="H35" s="166"/>
      <c r="I35" s="166"/>
    </row>
    <row r="36" spans="1:10" s="30" customFormat="1" ht="13.5" x14ac:dyDescent="0.25"/>
    <row r="37" spans="1:10" s="30" customFormat="1" ht="13.5" customHeight="1" thickBot="1" x14ac:dyDescent="0.3">
      <c r="B37" s="164" t="s">
        <v>3415</v>
      </c>
      <c r="C37" s="164"/>
      <c r="D37" s="164"/>
      <c r="E37" s="164"/>
      <c r="F37" s="164"/>
      <c r="G37" s="164"/>
      <c r="H37" s="164"/>
      <c r="I37" s="164"/>
    </row>
    <row r="38" spans="1:10" s="30" customFormat="1" ht="13.5" x14ac:dyDescent="0.25"/>
    <row r="39" spans="1:10" s="30" customFormat="1" ht="13.5" customHeight="1" x14ac:dyDescent="0.25">
      <c r="B39" s="170" t="s">
        <v>3420</v>
      </c>
      <c r="C39" s="171"/>
      <c r="D39" s="171"/>
      <c r="E39" s="171"/>
      <c r="F39" s="171"/>
      <c r="G39" s="171"/>
      <c r="H39" s="171"/>
      <c r="I39" s="172"/>
    </row>
    <row r="40" spans="1:10" s="30" customFormat="1" ht="15" customHeight="1" x14ac:dyDescent="0.25">
      <c r="B40" s="173"/>
      <c r="C40" s="174"/>
      <c r="D40" s="174"/>
      <c r="E40" s="174"/>
      <c r="F40" s="174"/>
      <c r="G40" s="174"/>
      <c r="H40" s="174"/>
      <c r="I40" s="175"/>
    </row>
    <row r="41" spans="1:10" s="30" customFormat="1" ht="15" customHeight="1" x14ac:dyDescent="0.25">
      <c r="B41" s="173"/>
      <c r="C41" s="174"/>
      <c r="D41" s="174"/>
      <c r="E41" s="174"/>
      <c r="F41" s="174"/>
      <c r="G41" s="174"/>
      <c r="H41" s="174"/>
      <c r="I41" s="175"/>
    </row>
    <row r="42" spans="1:10" s="30" customFormat="1" ht="13.5" customHeight="1" x14ac:dyDescent="0.25">
      <c r="B42" s="173"/>
      <c r="C42" s="174"/>
      <c r="D42" s="174"/>
      <c r="E42" s="174"/>
      <c r="F42" s="174"/>
      <c r="G42" s="174"/>
      <c r="H42" s="174"/>
      <c r="I42" s="175"/>
    </row>
    <row r="43" spans="1:10" s="30" customFormat="1" ht="13.5" customHeight="1" x14ac:dyDescent="0.25">
      <c r="B43" s="173"/>
      <c r="C43" s="174"/>
      <c r="D43" s="174"/>
      <c r="E43" s="174"/>
      <c r="F43" s="174"/>
      <c r="G43" s="174"/>
      <c r="H43" s="174"/>
      <c r="I43" s="175"/>
    </row>
    <row r="44" spans="1:10" ht="13.5" customHeight="1" x14ac:dyDescent="0.25">
      <c r="A44" s="145"/>
      <c r="B44" s="173"/>
      <c r="C44" s="174"/>
      <c r="D44" s="174"/>
      <c r="E44" s="174"/>
      <c r="F44" s="174"/>
      <c r="G44" s="174"/>
      <c r="H44" s="174"/>
      <c r="I44" s="175"/>
      <c r="J44" s="32"/>
    </row>
    <row r="45" spans="1:10" ht="13.5" customHeight="1" x14ac:dyDescent="0.25">
      <c r="A45" s="145"/>
      <c r="B45" s="173"/>
      <c r="C45" s="174"/>
      <c r="D45" s="174"/>
      <c r="E45" s="174"/>
      <c r="F45" s="174"/>
      <c r="G45" s="174"/>
      <c r="H45" s="174"/>
      <c r="I45" s="175"/>
      <c r="J45" s="32"/>
    </row>
    <row r="46" spans="1:10" ht="13.5" customHeight="1" x14ac:dyDescent="0.25">
      <c r="A46" s="145"/>
      <c r="B46" s="173"/>
      <c r="C46" s="174"/>
      <c r="D46" s="174"/>
      <c r="E46" s="174"/>
      <c r="F46" s="174"/>
      <c r="G46" s="174"/>
      <c r="H46" s="174"/>
      <c r="I46" s="175"/>
      <c r="J46" s="32"/>
    </row>
    <row r="47" spans="1:10" ht="13.5" customHeight="1" x14ac:dyDescent="0.25">
      <c r="A47" s="145"/>
      <c r="B47" s="173"/>
      <c r="C47" s="174"/>
      <c r="D47" s="174"/>
      <c r="E47" s="174"/>
      <c r="F47" s="174"/>
      <c r="G47" s="174"/>
      <c r="H47" s="174"/>
      <c r="I47" s="175"/>
      <c r="J47" s="32"/>
    </row>
    <row r="48" spans="1:10" ht="13.5" customHeight="1" x14ac:dyDescent="0.25">
      <c r="A48" s="145"/>
      <c r="B48" s="173"/>
      <c r="C48" s="174"/>
      <c r="D48" s="174"/>
      <c r="E48" s="174"/>
      <c r="F48" s="174"/>
      <c r="G48" s="174"/>
      <c r="H48" s="174"/>
      <c r="I48" s="175"/>
      <c r="J48" s="32"/>
    </row>
    <row r="49" spans="1:10" ht="13.5" customHeight="1" x14ac:dyDescent="0.25">
      <c r="A49" s="145"/>
      <c r="B49" s="173"/>
      <c r="C49" s="174"/>
      <c r="D49" s="174"/>
      <c r="E49" s="174"/>
      <c r="F49" s="174"/>
      <c r="G49" s="174"/>
      <c r="H49" s="174"/>
      <c r="I49" s="175"/>
      <c r="J49" s="32"/>
    </row>
    <row r="50" spans="1:10" ht="13.5" customHeight="1" x14ac:dyDescent="0.25">
      <c r="A50" s="145"/>
      <c r="B50" s="173"/>
      <c r="C50" s="174"/>
      <c r="D50" s="174"/>
      <c r="E50" s="174"/>
      <c r="F50" s="174"/>
      <c r="G50" s="174"/>
      <c r="H50" s="174"/>
      <c r="I50" s="175"/>
      <c r="J50" s="32"/>
    </row>
    <row r="51" spans="1:10" ht="13.5" customHeight="1" x14ac:dyDescent="0.25">
      <c r="A51" s="145"/>
      <c r="B51" s="173"/>
      <c r="C51" s="174"/>
      <c r="D51" s="174"/>
      <c r="E51" s="174"/>
      <c r="F51" s="174"/>
      <c r="G51" s="174"/>
      <c r="H51" s="174"/>
      <c r="I51" s="175"/>
      <c r="J51" s="32"/>
    </row>
    <row r="52" spans="1:10" ht="13.5" customHeight="1" x14ac:dyDescent="0.25">
      <c r="A52" s="145"/>
      <c r="B52" s="173"/>
      <c r="C52" s="174"/>
      <c r="D52" s="174"/>
      <c r="E52" s="174"/>
      <c r="F52" s="174"/>
      <c r="G52" s="174"/>
      <c r="H52" s="174"/>
      <c r="I52" s="175"/>
      <c r="J52" s="32"/>
    </row>
    <row r="53" spans="1:10" ht="13.5" customHeight="1" x14ac:dyDescent="0.25">
      <c r="A53" s="145"/>
      <c r="B53" s="173"/>
      <c r="C53" s="174"/>
      <c r="D53" s="174"/>
      <c r="E53" s="174"/>
      <c r="F53" s="174"/>
      <c r="G53" s="174"/>
      <c r="H53" s="174"/>
      <c r="I53" s="175"/>
      <c r="J53" s="32"/>
    </row>
    <row r="54" spans="1:10" ht="13.5" customHeight="1" x14ac:dyDescent="0.25">
      <c r="A54" s="145"/>
      <c r="B54" s="173"/>
      <c r="C54" s="174"/>
      <c r="D54" s="174"/>
      <c r="E54" s="174"/>
      <c r="F54" s="174"/>
      <c r="G54" s="174"/>
      <c r="H54" s="174"/>
      <c r="I54" s="175"/>
      <c r="J54" s="32"/>
    </row>
    <row r="55" spans="1:10" ht="13.5" customHeight="1" x14ac:dyDescent="0.25">
      <c r="A55" s="145"/>
      <c r="B55" s="173"/>
      <c r="C55" s="174"/>
      <c r="D55" s="174"/>
      <c r="E55" s="174"/>
      <c r="F55" s="174"/>
      <c r="G55" s="174"/>
      <c r="H55" s="174"/>
      <c r="I55" s="175"/>
      <c r="J55" s="32"/>
    </row>
    <row r="56" spans="1:10" ht="13.5" customHeight="1" x14ac:dyDescent="0.25">
      <c r="A56" s="145"/>
      <c r="B56" s="173"/>
      <c r="C56" s="174"/>
      <c r="D56" s="174"/>
      <c r="E56" s="174"/>
      <c r="F56" s="174"/>
      <c r="G56" s="174"/>
      <c r="H56" s="174"/>
      <c r="I56" s="175"/>
      <c r="J56" s="32"/>
    </row>
    <row r="57" spans="1:10" ht="13.5" customHeight="1" x14ac:dyDescent="0.25">
      <c r="A57" s="145"/>
      <c r="B57" s="173"/>
      <c r="C57" s="174"/>
      <c r="D57" s="174"/>
      <c r="E57" s="174"/>
      <c r="F57" s="174"/>
      <c r="G57" s="174"/>
      <c r="H57" s="174"/>
      <c r="I57" s="175"/>
      <c r="J57" s="32"/>
    </row>
    <row r="58" spans="1:10" ht="13.5" customHeight="1" x14ac:dyDescent="0.25">
      <c r="A58" s="145"/>
      <c r="B58" s="176"/>
      <c r="C58" s="177"/>
      <c r="D58" s="177"/>
      <c r="E58" s="177"/>
      <c r="F58" s="177"/>
      <c r="G58" s="177"/>
      <c r="H58" s="177"/>
      <c r="I58" s="178"/>
      <c r="J58" s="32"/>
    </row>
    <row r="59" spans="1:10" ht="13.5" customHeight="1" x14ac:dyDescent="0.25">
      <c r="B59" s="146"/>
      <c r="C59" s="146"/>
      <c r="D59" s="146"/>
      <c r="E59" s="146"/>
      <c r="F59" s="146"/>
      <c r="G59" s="146"/>
      <c r="H59" s="146"/>
      <c r="I59" s="146"/>
    </row>
    <row r="60" spans="1:10" ht="13.5" customHeight="1" thickBot="1" x14ac:dyDescent="0.3">
      <c r="B60" s="164" t="s">
        <v>3417</v>
      </c>
      <c r="C60" s="164"/>
      <c r="D60" s="164"/>
      <c r="E60" s="164"/>
      <c r="F60" s="164"/>
      <c r="G60" s="164"/>
      <c r="H60" s="164"/>
      <c r="I60" s="164"/>
    </row>
    <row r="61" spans="1:10" ht="13.5" customHeight="1" x14ac:dyDescent="0.25"/>
    <row r="62" spans="1:10" ht="13.5" customHeight="1" x14ac:dyDescent="0.25">
      <c r="A62" s="145"/>
      <c r="B62" s="170" t="s">
        <v>3418</v>
      </c>
      <c r="C62" s="171"/>
      <c r="D62" s="171"/>
      <c r="E62" s="171"/>
      <c r="F62" s="171"/>
      <c r="G62" s="171"/>
      <c r="H62" s="171"/>
      <c r="I62" s="172"/>
      <c r="J62" s="32"/>
    </row>
    <row r="63" spans="1:10" ht="13.5" customHeight="1" x14ac:dyDescent="0.25">
      <c r="A63" s="145"/>
      <c r="B63" s="173"/>
      <c r="C63" s="174"/>
      <c r="D63" s="174"/>
      <c r="E63" s="174"/>
      <c r="F63" s="174"/>
      <c r="G63" s="174"/>
      <c r="H63" s="174"/>
      <c r="I63" s="175"/>
      <c r="J63" s="32"/>
    </row>
    <row r="64" spans="1:10" ht="13.5" customHeight="1" x14ac:dyDescent="0.25">
      <c r="A64" s="145"/>
      <c r="B64" s="173"/>
      <c r="C64" s="174"/>
      <c r="D64" s="174"/>
      <c r="E64" s="174"/>
      <c r="F64" s="174"/>
      <c r="G64" s="174"/>
      <c r="H64" s="174"/>
      <c r="I64" s="175"/>
      <c r="J64" s="32"/>
    </row>
    <row r="65" spans="1:10" ht="13.5" customHeight="1" x14ac:dyDescent="0.25">
      <c r="A65" s="145"/>
      <c r="B65" s="173"/>
      <c r="C65" s="174"/>
      <c r="D65" s="174"/>
      <c r="E65" s="174"/>
      <c r="F65" s="174"/>
      <c r="G65" s="174"/>
      <c r="H65" s="174"/>
      <c r="I65" s="175"/>
      <c r="J65" s="32"/>
    </row>
    <row r="66" spans="1:10" ht="13.5" customHeight="1" x14ac:dyDescent="0.25">
      <c r="A66" s="145"/>
      <c r="B66" s="173"/>
      <c r="C66" s="174"/>
      <c r="D66" s="174"/>
      <c r="E66" s="174"/>
      <c r="F66" s="174"/>
      <c r="G66" s="174"/>
      <c r="H66" s="174"/>
      <c r="I66" s="175"/>
      <c r="J66" s="32"/>
    </row>
    <row r="67" spans="1:10" ht="13.5" customHeight="1" x14ac:dyDescent="0.25">
      <c r="A67" s="145"/>
      <c r="B67" s="173"/>
      <c r="C67" s="174"/>
      <c r="D67" s="174"/>
      <c r="E67" s="174"/>
      <c r="F67" s="174"/>
      <c r="G67" s="174"/>
      <c r="H67" s="174"/>
      <c r="I67" s="175"/>
      <c r="J67" s="32"/>
    </row>
    <row r="68" spans="1:10" ht="13.5" customHeight="1" x14ac:dyDescent="0.25">
      <c r="A68" s="145"/>
      <c r="B68" s="173"/>
      <c r="C68" s="174"/>
      <c r="D68" s="174"/>
      <c r="E68" s="174"/>
      <c r="F68" s="174"/>
      <c r="G68" s="174"/>
      <c r="H68" s="174"/>
      <c r="I68" s="175"/>
      <c r="J68" s="32"/>
    </row>
    <row r="69" spans="1:10" ht="13.5" customHeight="1" x14ac:dyDescent="0.25">
      <c r="A69" s="145"/>
      <c r="B69" s="173"/>
      <c r="C69" s="174"/>
      <c r="D69" s="174"/>
      <c r="E69" s="174"/>
      <c r="F69" s="174"/>
      <c r="G69" s="174"/>
      <c r="H69" s="174"/>
      <c r="I69" s="175"/>
      <c r="J69" s="32"/>
    </row>
    <row r="70" spans="1:10" ht="13.5" customHeight="1" x14ac:dyDescent="0.25">
      <c r="A70" s="145"/>
      <c r="B70" s="173"/>
      <c r="C70" s="174"/>
      <c r="D70" s="174"/>
      <c r="E70" s="174"/>
      <c r="F70" s="174"/>
      <c r="G70" s="174"/>
      <c r="H70" s="174"/>
      <c r="I70" s="175"/>
      <c r="J70" s="32"/>
    </row>
    <row r="71" spans="1:10" ht="13.5" customHeight="1" x14ac:dyDescent="0.25">
      <c r="A71" s="145"/>
      <c r="B71" s="173"/>
      <c r="C71" s="174"/>
      <c r="D71" s="174"/>
      <c r="E71" s="174"/>
      <c r="F71" s="174"/>
      <c r="G71" s="174"/>
      <c r="H71" s="174"/>
      <c r="I71" s="175"/>
      <c r="J71" s="32"/>
    </row>
    <row r="72" spans="1:10" ht="13.5" customHeight="1" x14ac:dyDescent="0.25">
      <c r="A72" s="145"/>
      <c r="B72" s="173"/>
      <c r="C72" s="174"/>
      <c r="D72" s="174"/>
      <c r="E72" s="174"/>
      <c r="F72" s="174"/>
      <c r="G72" s="174"/>
      <c r="H72" s="174"/>
      <c r="I72" s="175"/>
      <c r="J72" s="32"/>
    </row>
    <row r="73" spans="1:10" ht="13.5" customHeight="1" x14ac:dyDescent="0.25">
      <c r="A73" s="145"/>
      <c r="B73" s="173"/>
      <c r="C73" s="174"/>
      <c r="D73" s="174"/>
      <c r="E73" s="174"/>
      <c r="F73" s="174"/>
      <c r="G73" s="174"/>
      <c r="H73" s="174"/>
      <c r="I73" s="175"/>
      <c r="J73" s="32"/>
    </row>
    <row r="74" spans="1:10" ht="13.5" customHeight="1" x14ac:dyDescent="0.25">
      <c r="A74" s="145"/>
      <c r="B74" s="173"/>
      <c r="C74" s="174"/>
      <c r="D74" s="174"/>
      <c r="E74" s="174"/>
      <c r="F74" s="174"/>
      <c r="G74" s="174"/>
      <c r="H74" s="174"/>
      <c r="I74" s="175"/>
      <c r="J74" s="32"/>
    </row>
    <row r="75" spans="1:10" ht="12" customHeight="1" x14ac:dyDescent="0.25">
      <c r="A75" s="145"/>
      <c r="B75" s="173"/>
      <c r="C75" s="174"/>
      <c r="D75" s="174"/>
      <c r="E75" s="174"/>
      <c r="F75" s="174"/>
      <c r="G75" s="174"/>
      <c r="H75" s="174"/>
      <c r="I75" s="175"/>
      <c r="J75" s="32"/>
    </row>
    <row r="76" spans="1:10" ht="13.5" customHeight="1" x14ac:dyDescent="0.25">
      <c r="A76" s="145"/>
      <c r="B76" s="173"/>
      <c r="C76" s="174"/>
      <c r="D76" s="174"/>
      <c r="E76" s="174"/>
      <c r="F76" s="174"/>
      <c r="G76" s="174"/>
      <c r="H76" s="174"/>
      <c r="I76" s="175"/>
      <c r="J76" s="32"/>
    </row>
    <row r="77" spans="1:10" ht="13.5" customHeight="1" x14ac:dyDescent="0.25">
      <c r="A77" s="145"/>
      <c r="B77" s="173"/>
      <c r="C77" s="174"/>
      <c r="D77" s="174"/>
      <c r="E77" s="174"/>
      <c r="F77" s="174"/>
      <c r="G77" s="174"/>
      <c r="H77" s="174"/>
      <c r="I77" s="175"/>
      <c r="J77" s="32"/>
    </row>
    <row r="78" spans="1:10" ht="13.5" customHeight="1" x14ac:dyDescent="0.25">
      <c r="A78" s="145"/>
      <c r="B78" s="173"/>
      <c r="C78" s="174"/>
      <c r="D78" s="174"/>
      <c r="E78" s="174"/>
      <c r="F78" s="174"/>
      <c r="G78" s="174"/>
      <c r="H78" s="174"/>
      <c r="I78" s="175"/>
      <c r="J78" s="32"/>
    </row>
    <row r="79" spans="1:10" ht="13.5" customHeight="1" x14ac:dyDescent="0.25">
      <c r="A79" s="145"/>
      <c r="B79" s="173"/>
      <c r="C79" s="174"/>
      <c r="D79" s="174"/>
      <c r="E79" s="174"/>
      <c r="F79" s="174"/>
      <c r="G79" s="174"/>
      <c r="H79" s="174"/>
      <c r="I79" s="175"/>
      <c r="J79" s="32"/>
    </row>
    <row r="80" spans="1:10" ht="13.5" customHeight="1" x14ac:dyDescent="0.25">
      <c r="A80" s="145"/>
      <c r="B80" s="173"/>
      <c r="C80" s="174"/>
      <c r="D80" s="174"/>
      <c r="E80" s="174"/>
      <c r="F80" s="174"/>
      <c r="G80" s="174"/>
      <c r="H80" s="174"/>
      <c r="I80" s="175"/>
      <c r="J80" s="32"/>
    </row>
    <row r="81" spans="1:10" ht="13.5" customHeight="1" x14ac:dyDescent="0.25">
      <c r="A81" s="145"/>
      <c r="B81" s="173"/>
      <c r="C81" s="174"/>
      <c r="D81" s="174"/>
      <c r="E81" s="174"/>
      <c r="F81" s="174"/>
      <c r="G81" s="174"/>
      <c r="H81" s="174"/>
      <c r="I81" s="175"/>
      <c r="J81" s="32"/>
    </row>
    <row r="82" spans="1:10" ht="13.5" customHeight="1" x14ac:dyDescent="0.25">
      <c r="A82" s="145"/>
      <c r="B82" s="173"/>
      <c r="C82" s="174"/>
      <c r="D82" s="174"/>
      <c r="E82" s="174"/>
      <c r="F82" s="174"/>
      <c r="G82" s="174"/>
      <c r="H82" s="174"/>
      <c r="I82" s="175"/>
      <c r="J82" s="32"/>
    </row>
    <row r="83" spans="1:10" ht="13.5" customHeight="1" x14ac:dyDescent="0.25">
      <c r="A83" s="145"/>
      <c r="B83" s="173"/>
      <c r="C83" s="174"/>
      <c r="D83" s="174"/>
      <c r="E83" s="174"/>
      <c r="F83" s="174"/>
      <c r="G83" s="174"/>
      <c r="H83" s="174"/>
      <c r="I83" s="175"/>
      <c r="J83" s="32"/>
    </row>
    <row r="84" spans="1:10" ht="13.5" customHeight="1" x14ac:dyDescent="0.25">
      <c r="A84" s="145"/>
      <c r="B84" s="173"/>
      <c r="C84" s="174"/>
      <c r="D84" s="174"/>
      <c r="E84" s="174"/>
      <c r="F84" s="174"/>
      <c r="G84" s="174"/>
      <c r="H84" s="174"/>
      <c r="I84" s="175"/>
      <c r="J84" s="32"/>
    </row>
    <row r="85" spans="1:10" ht="13.5" customHeight="1" x14ac:dyDescent="0.25">
      <c r="A85" s="145"/>
      <c r="B85" s="173"/>
      <c r="C85" s="174"/>
      <c r="D85" s="174"/>
      <c r="E85" s="174"/>
      <c r="F85" s="174"/>
      <c r="G85" s="174"/>
      <c r="H85" s="174"/>
      <c r="I85" s="175"/>
      <c r="J85" s="32"/>
    </row>
    <row r="86" spans="1:10" ht="13.5" customHeight="1" x14ac:dyDescent="0.25">
      <c r="A86" s="145"/>
      <c r="B86" s="173"/>
      <c r="C86" s="174"/>
      <c r="D86" s="174"/>
      <c r="E86" s="174"/>
      <c r="F86" s="174"/>
      <c r="G86" s="174"/>
      <c r="H86" s="174"/>
      <c r="I86" s="175"/>
      <c r="J86" s="32"/>
    </row>
    <row r="87" spans="1:10" ht="13.5" customHeight="1" x14ac:dyDescent="0.25">
      <c r="A87" s="145"/>
      <c r="B87" s="173"/>
      <c r="C87" s="174"/>
      <c r="D87" s="174"/>
      <c r="E87" s="174"/>
      <c r="F87" s="174"/>
      <c r="G87" s="174"/>
      <c r="H87" s="174"/>
      <c r="I87" s="175"/>
      <c r="J87" s="32"/>
    </row>
    <row r="88" spans="1:10" ht="13.5" customHeight="1" x14ac:dyDescent="0.25">
      <c r="A88" s="145"/>
      <c r="B88" s="173"/>
      <c r="C88" s="174"/>
      <c r="D88" s="174"/>
      <c r="E88" s="174"/>
      <c r="F88" s="174"/>
      <c r="G88" s="174"/>
      <c r="H88" s="174"/>
      <c r="I88" s="175"/>
      <c r="J88" s="32"/>
    </row>
    <row r="89" spans="1:10" ht="13.5" customHeight="1" x14ac:dyDescent="0.25">
      <c r="A89" s="145"/>
      <c r="B89" s="173"/>
      <c r="C89" s="174"/>
      <c r="D89" s="174"/>
      <c r="E89" s="174"/>
      <c r="F89" s="174"/>
      <c r="G89" s="174"/>
      <c r="H89" s="174"/>
      <c r="I89" s="175"/>
      <c r="J89" s="32"/>
    </row>
    <row r="90" spans="1:10" ht="13.5" customHeight="1" x14ac:dyDescent="0.25">
      <c r="A90" s="145"/>
      <c r="B90" s="176"/>
      <c r="C90" s="177"/>
      <c r="D90" s="177"/>
      <c r="E90" s="177"/>
      <c r="F90" s="177"/>
      <c r="G90" s="177"/>
      <c r="H90" s="177"/>
      <c r="I90" s="178"/>
      <c r="J90" s="32"/>
    </row>
    <row r="91" spans="1:10" ht="13.5" customHeight="1" x14ac:dyDescent="0.25">
      <c r="B91" s="29"/>
      <c r="C91" s="29"/>
      <c r="D91" s="29"/>
      <c r="E91" s="29"/>
      <c r="F91" s="29"/>
      <c r="G91" s="29"/>
      <c r="H91" s="29"/>
      <c r="I91" s="29"/>
    </row>
    <row r="92" spans="1:10" ht="13.5" customHeight="1" thickBot="1" x14ac:dyDescent="0.3">
      <c r="B92" s="164" t="s">
        <v>3416</v>
      </c>
      <c r="C92" s="164"/>
      <c r="D92" s="164"/>
      <c r="E92" s="164"/>
      <c r="F92" s="164"/>
      <c r="G92" s="164"/>
      <c r="H92" s="164"/>
      <c r="I92" s="164"/>
    </row>
    <row r="93" spans="1:10" ht="13.5" customHeight="1" x14ac:dyDescent="0.25"/>
    <row r="94" spans="1:10" ht="13.5" customHeight="1" x14ac:dyDescent="0.25">
      <c r="B94" s="170" t="s">
        <v>3421</v>
      </c>
      <c r="C94" s="171"/>
      <c r="D94" s="171"/>
      <c r="E94" s="171"/>
      <c r="F94" s="171"/>
      <c r="G94" s="171"/>
      <c r="H94" s="171"/>
      <c r="I94" s="172"/>
    </row>
    <row r="95" spans="1:10" ht="13.5" customHeight="1" x14ac:dyDescent="0.25">
      <c r="B95" s="173"/>
      <c r="C95" s="174"/>
      <c r="D95" s="174"/>
      <c r="E95" s="174"/>
      <c r="F95" s="174"/>
      <c r="G95" s="174"/>
      <c r="H95" s="174"/>
      <c r="I95" s="175"/>
    </row>
    <row r="96" spans="1:10" ht="13.5" customHeight="1" x14ac:dyDescent="0.25">
      <c r="B96" s="173"/>
      <c r="C96" s="174"/>
      <c r="D96" s="174"/>
      <c r="E96" s="174"/>
      <c r="F96" s="174"/>
      <c r="G96" s="174"/>
      <c r="H96" s="174"/>
      <c r="I96" s="175"/>
    </row>
    <row r="97" spans="2:9" ht="13.5" customHeight="1" x14ac:dyDescent="0.25">
      <c r="B97" s="173"/>
      <c r="C97" s="174"/>
      <c r="D97" s="174"/>
      <c r="E97" s="174"/>
      <c r="F97" s="174"/>
      <c r="G97" s="174"/>
      <c r="H97" s="174"/>
      <c r="I97" s="175"/>
    </row>
    <row r="98" spans="2:9" ht="13.5" customHeight="1" x14ac:dyDescent="0.25">
      <c r="B98" s="173"/>
      <c r="C98" s="174"/>
      <c r="D98" s="174"/>
      <c r="E98" s="174"/>
      <c r="F98" s="174"/>
      <c r="G98" s="174"/>
      <c r="H98" s="174"/>
      <c r="I98" s="175"/>
    </row>
    <row r="99" spans="2:9" ht="13.5" customHeight="1" x14ac:dyDescent="0.25">
      <c r="B99" s="173"/>
      <c r="C99" s="174"/>
      <c r="D99" s="174"/>
      <c r="E99" s="174"/>
      <c r="F99" s="174"/>
      <c r="G99" s="174"/>
      <c r="H99" s="174"/>
      <c r="I99" s="175"/>
    </row>
    <row r="100" spans="2:9" ht="13.5" customHeight="1" x14ac:dyDescent="0.25">
      <c r="B100" s="173"/>
      <c r="C100" s="174"/>
      <c r="D100" s="174"/>
      <c r="E100" s="174"/>
      <c r="F100" s="174"/>
      <c r="G100" s="174"/>
      <c r="H100" s="174"/>
      <c r="I100" s="175"/>
    </row>
    <row r="101" spans="2:9" ht="13.5" customHeight="1" x14ac:dyDescent="0.25">
      <c r="B101" s="173"/>
      <c r="C101" s="174"/>
      <c r="D101" s="174"/>
      <c r="E101" s="174"/>
      <c r="F101" s="174"/>
      <c r="G101" s="174"/>
      <c r="H101" s="174"/>
      <c r="I101" s="175"/>
    </row>
    <row r="102" spans="2:9" ht="13.5" customHeight="1" x14ac:dyDescent="0.25">
      <c r="B102" s="173"/>
      <c r="C102" s="174"/>
      <c r="D102" s="174"/>
      <c r="E102" s="174"/>
      <c r="F102" s="174"/>
      <c r="G102" s="174"/>
      <c r="H102" s="174"/>
      <c r="I102" s="175"/>
    </row>
    <row r="103" spans="2:9" ht="13.5" customHeight="1" x14ac:dyDescent="0.25">
      <c r="B103" s="173"/>
      <c r="C103" s="174"/>
      <c r="D103" s="174"/>
      <c r="E103" s="174"/>
      <c r="F103" s="174"/>
      <c r="G103" s="174"/>
      <c r="H103" s="174"/>
      <c r="I103" s="175"/>
    </row>
    <row r="104" spans="2:9" ht="13.5" customHeight="1" x14ac:dyDescent="0.25">
      <c r="B104" s="173"/>
      <c r="C104" s="174"/>
      <c r="D104" s="174"/>
      <c r="E104" s="174"/>
      <c r="F104" s="174"/>
      <c r="G104" s="174"/>
      <c r="H104" s="174"/>
      <c r="I104" s="175"/>
    </row>
    <row r="105" spans="2:9" ht="13.5" customHeight="1" x14ac:dyDescent="0.25">
      <c r="B105" s="173"/>
      <c r="C105" s="174"/>
      <c r="D105" s="174"/>
      <c r="E105" s="174"/>
      <c r="F105" s="174"/>
      <c r="G105" s="174"/>
      <c r="H105" s="174"/>
      <c r="I105" s="175"/>
    </row>
    <row r="106" spans="2:9" ht="13.5" customHeight="1" x14ac:dyDescent="0.25">
      <c r="B106" s="173"/>
      <c r="C106" s="174"/>
      <c r="D106" s="174"/>
      <c r="E106" s="174"/>
      <c r="F106" s="174"/>
      <c r="G106" s="174"/>
      <c r="H106" s="174"/>
      <c r="I106" s="175"/>
    </row>
    <row r="107" spans="2:9" ht="13.5" customHeight="1" x14ac:dyDescent="0.25">
      <c r="B107" s="173"/>
      <c r="C107" s="174"/>
      <c r="D107" s="174"/>
      <c r="E107" s="174"/>
      <c r="F107" s="174"/>
      <c r="G107" s="174"/>
      <c r="H107" s="174"/>
      <c r="I107" s="175"/>
    </row>
    <row r="108" spans="2:9" ht="13.5" customHeight="1" x14ac:dyDescent="0.25">
      <c r="B108" s="173"/>
      <c r="C108" s="174"/>
      <c r="D108" s="174"/>
      <c r="E108" s="174"/>
      <c r="F108" s="174"/>
      <c r="G108" s="174"/>
      <c r="H108" s="174"/>
      <c r="I108" s="175"/>
    </row>
    <row r="109" spans="2:9" ht="13.5" customHeight="1" x14ac:dyDescent="0.25">
      <c r="B109" s="173"/>
      <c r="C109" s="174"/>
      <c r="D109" s="174"/>
      <c r="E109" s="174"/>
      <c r="F109" s="174"/>
      <c r="G109" s="174"/>
      <c r="H109" s="174"/>
      <c r="I109" s="175"/>
    </row>
    <row r="110" spans="2:9" ht="13.5" customHeight="1" x14ac:dyDescent="0.25">
      <c r="B110" s="173"/>
      <c r="C110" s="174"/>
      <c r="D110" s="174"/>
      <c r="E110" s="174"/>
      <c r="F110" s="174"/>
      <c r="G110" s="174"/>
      <c r="H110" s="174"/>
      <c r="I110" s="175"/>
    </row>
    <row r="111" spans="2:9" ht="13.5" customHeight="1" x14ac:dyDescent="0.25">
      <c r="B111" s="173"/>
      <c r="C111" s="174"/>
      <c r="D111" s="174"/>
      <c r="E111" s="174"/>
      <c r="F111" s="174"/>
      <c r="G111" s="174"/>
      <c r="H111" s="174"/>
      <c r="I111" s="175"/>
    </row>
    <row r="112" spans="2:9" ht="13.5" customHeight="1" x14ac:dyDescent="0.25">
      <c r="B112" s="173"/>
      <c r="C112" s="174"/>
      <c r="D112" s="174"/>
      <c r="E112" s="174"/>
      <c r="F112" s="174"/>
      <c r="G112" s="174"/>
      <c r="H112" s="174"/>
      <c r="I112" s="175"/>
    </row>
    <row r="113" spans="2:9" ht="13.5" customHeight="1" x14ac:dyDescent="0.25">
      <c r="B113" s="173"/>
      <c r="C113" s="174"/>
      <c r="D113" s="174"/>
      <c r="E113" s="174"/>
      <c r="F113" s="174"/>
      <c r="G113" s="174"/>
      <c r="H113" s="174"/>
      <c r="I113" s="175"/>
    </row>
    <row r="114" spans="2:9" ht="13.5" customHeight="1" x14ac:dyDescent="0.25">
      <c r="B114" s="173"/>
      <c r="C114" s="174"/>
      <c r="D114" s="174"/>
      <c r="E114" s="174"/>
      <c r="F114" s="174"/>
      <c r="G114" s="174"/>
      <c r="H114" s="174"/>
      <c r="I114" s="175"/>
    </row>
    <row r="115" spans="2:9" ht="13.5" customHeight="1" x14ac:dyDescent="0.25">
      <c r="B115" s="173"/>
      <c r="C115" s="174"/>
      <c r="D115" s="174"/>
      <c r="E115" s="174"/>
      <c r="F115" s="174"/>
      <c r="G115" s="174"/>
      <c r="H115" s="174"/>
      <c r="I115" s="175"/>
    </row>
    <row r="116" spans="2:9" ht="13.5" customHeight="1" x14ac:dyDescent="0.25">
      <c r="B116" s="173"/>
      <c r="C116" s="174"/>
      <c r="D116" s="174"/>
      <c r="E116" s="174"/>
      <c r="F116" s="174"/>
      <c r="G116" s="174"/>
      <c r="H116" s="174"/>
      <c r="I116" s="175"/>
    </row>
    <row r="117" spans="2:9" ht="13.5" customHeight="1" x14ac:dyDescent="0.25">
      <c r="B117" s="173"/>
      <c r="C117" s="174"/>
      <c r="D117" s="174"/>
      <c r="E117" s="174"/>
      <c r="F117" s="174"/>
      <c r="G117" s="174"/>
      <c r="H117" s="174"/>
      <c r="I117" s="175"/>
    </row>
    <row r="118" spans="2:9" ht="13.5" customHeight="1" x14ac:dyDescent="0.25">
      <c r="B118" s="173"/>
      <c r="C118" s="174"/>
      <c r="D118" s="174"/>
      <c r="E118" s="174"/>
      <c r="F118" s="174"/>
      <c r="G118" s="174"/>
      <c r="H118" s="174"/>
      <c r="I118" s="175"/>
    </row>
    <row r="119" spans="2:9" ht="13.5" customHeight="1" x14ac:dyDescent="0.25">
      <c r="B119" s="173"/>
      <c r="C119" s="174"/>
      <c r="D119" s="174"/>
      <c r="E119" s="174"/>
      <c r="F119" s="174"/>
      <c r="G119" s="174"/>
      <c r="H119" s="174"/>
      <c r="I119" s="175"/>
    </row>
    <row r="120" spans="2:9" ht="13.5" customHeight="1" x14ac:dyDescent="0.25">
      <c r="B120" s="173"/>
      <c r="C120" s="174"/>
      <c r="D120" s="174"/>
      <c r="E120" s="174"/>
      <c r="F120" s="174"/>
      <c r="G120" s="174"/>
      <c r="H120" s="174"/>
      <c r="I120" s="175"/>
    </row>
    <row r="121" spans="2:9" ht="13.5" customHeight="1" x14ac:dyDescent="0.25">
      <c r="B121" s="173"/>
      <c r="C121" s="174"/>
      <c r="D121" s="174"/>
      <c r="E121" s="174"/>
      <c r="F121" s="174"/>
      <c r="G121" s="174"/>
      <c r="H121" s="174"/>
      <c r="I121" s="175"/>
    </row>
    <row r="122" spans="2:9" ht="13.5" customHeight="1" x14ac:dyDescent="0.25">
      <c r="B122" s="173"/>
      <c r="C122" s="174"/>
      <c r="D122" s="174"/>
      <c r="E122" s="174"/>
      <c r="F122" s="174"/>
      <c r="G122" s="174"/>
      <c r="H122" s="174"/>
      <c r="I122" s="175"/>
    </row>
    <row r="123" spans="2:9" ht="13.5" customHeight="1" x14ac:dyDescent="0.25">
      <c r="B123" s="173"/>
      <c r="C123" s="174"/>
      <c r="D123" s="174"/>
      <c r="E123" s="174"/>
      <c r="F123" s="174"/>
      <c r="G123" s="174"/>
      <c r="H123" s="174"/>
      <c r="I123" s="175"/>
    </row>
    <row r="124" spans="2:9" ht="13.5" customHeight="1" x14ac:dyDescent="0.25">
      <c r="B124" s="173"/>
      <c r="C124" s="174"/>
      <c r="D124" s="174"/>
      <c r="E124" s="174"/>
      <c r="F124" s="174"/>
      <c r="G124" s="174"/>
      <c r="H124" s="174"/>
      <c r="I124" s="175"/>
    </row>
    <row r="125" spans="2:9" ht="13.5" customHeight="1" x14ac:dyDescent="0.25">
      <c r="B125" s="173"/>
      <c r="C125" s="174"/>
      <c r="D125" s="174"/>
      <c r="E125" s="174"/>
      <c r="F125" s="174"/>
      <c r="G125" s="174"/>
      <c r="H125" s="174"/>
      <c r="I125" s="175"/>
    </row>
    <row r="126" spans="2:9" ht="13.5" customHeight="1" x14ac:dyDescent="0.25">
      <c r="B126" s="176"/>
      <c r="C126" s="177"/>
      <c r="D126" s="177"/>
      <c r="E126" s="177"/>
      <c r="F126" s="177"/>
      <c r="G126" s="177"/>
      <c r="H126" s="177"/>
      <c r="I126" s="178"/>
    </row>
    <row r="127" spans="2:9" ht="13.5" customHeight="1" x14ac:dyDescent="0.25"/>
    <row r="128" spans="2:9" ht="13.5" customHeight="1" x14ac:dyDescent="0.25"/>
    <row r="129" spans="2:9" ht="13.5" customHeight="1" thickBot="1" x14ac:dyDescent="0.3">
      <c r="B129" s="133" t="s">
        <v>182</v>
      </c>
      <c r="C129" s="133"/>
      <c r="D129" s="133"/>
      <c r="E129" s="133"/>
      <c r="F129" s="133"/>
      <c r="G129" s="133"/>
      <c r="H129" s="133"/>
      <c r="I129" s="133"/>
    </row>
    <row r="130" spans="2:9" ht="13.5" customHeight="1" x14ac:dyDescent="0.25">
      <c r="B130" s="30"/>
      <c r="C130" s="30"/>
      <c r="D130" s="30"/>
      <c r="E130" s="30"/>
      <c r="F130" s="30"/>
      <c r="G130" s="30"/>
      <c r="H130" s="30"/>
      <c r="I130" s="30"/>
    </row>
    <row r="131" spans="2:9" ht="13.5" customHeight="1" x14ac:dyDescent="0.25">
      <c r="B131" s="134" t="s">
        <v>183</v>
      </c>
      <c r="C131" s="167" t="s">
        <v>184</v>
      </c>
      <c r="D131" s="168"/>
      <c r="E131" s="169"/>
      <c r="F131" s="167" t="s">
        <v>185</v>
      </c>
      <c r="G131" s="168"/>
      <c r="H131" s="169"/>
      <c r="I131" s="30"/>
    </row>
    <row r="132" spans="2:9" ht="13.5" customHeight="1" x14ac:dyDescent="0.25">
      <c r="B132" s="143" t="s">
        <v>3409</v>
      </c>
      <c r="C132" s="161" t="s">
        <v>3410</v>
      </c>
      <c r="D132" s="162"/>
      <c r="E132" s="163"/>
      <c r="F132" s="161" t="s">
        <v>3411</v>
      </c>
      <c r="G132" s="162"/>
      <c r="H132" s="163"/>
      <c r="I132" s="30"/>
    </row>
    <row r="133" spans="2:9" ht="13.5" customHeight="1" x14ac:dyDescent="0.25">
      <c r="B133" s="143" t="s">
        <v>3422</v>
      </c>
      <c r="C133" s="161" t="s">
        <v>3410</v>
      </c>
      <c r="D133" s="162"/>
      <c r="E133" s="163"/>
      <c r="F133" s="161" t="s">
        <v>3411</v>
      </c>
      <c r="G133" s="162"/>
      <c r="H133" s="163"/>
      <c r="I133" s="30"/>
    </row>
    <row r="134" spans="2:9" ht="13.5" customHeight="1" x14ac:dyDescent="0.25">
      <c r="B134" s="143" t="s">
        <v>3454</v>
      </c>
      <c r="C134" s="161" t="s">
        <v>3410</v>
      </c>
      <c r="D134" s="162"/>
      <c r="E134" s="163"/>
      <c r="F134" s="161" t="s">
        <v>3411</v>
      </c>
      <c r="G134" s="162"/>
      <c r="H134" s="163"/>
      <c r="I134" s="30"/>
    </row>
    <row r="135" spans="2:9" ht="13.5" customHeight="1" x14ac:dyDescent="0.25">
      <c r="B135" s="147"/>
      <c r="C135" s="147"/>
      <c r="D135" s="147"/>
      <c r="E135" s="147"/>
      <c r="F135" s="147"/>
      <c r="G135" s="147"/>
      <c r="H135" s="147"/>
      <c r="I135" s="30"/>
    </row>
    <row r="136" spans="2:9" ht="13.5" customHeight="1" x14ac:dyDescent="0.25">
      <c r="B136" s="147"/>
      <c r="C136" s="147"/>
      <c r="D136" s="147"/>
      <c r="E136" s="147"/>
      <c r="F136" s="147"/>
      <c r="G136" s="147"/>
      <c r="H136" s="147"/>
      <c r="I136" s="30"/>
    </row>
    <row r="137" spans="2:9" ht="13.5" customHeight="1" x14ac:dyDescent="0.25"/>
    <row r="138" spans="2:9" ht="13.5" hidden="1" customHeight="1" x14ac:dyDescent="0.25"/>
    <row r="139" spans="2:9" ht="13.5" hidden="1" customHeight="1" x14ac:dyDescent="0.25"/>
    <row r="140" spans="2:9" ht="13.5" hidden="1" customHeight="1" x14ac:dyDescent="0.25"/>
    <row r="141" spans="2:9" ht="13.5" hidden="1" customHeight="1" x14ac:dyDescent="0.25"/>
    <row r="142" spans="2:9" ht="13.5" hidden="1" customHeight="1" x14ac:dyDescent="0.25"/>
    <row r="143" spans="2:9" ht="13.5" hidden="1" customHeight="1" x14ac:dyDescent="0.25"/>
    <row r="144" spans="2:9" ht="13.5" hidden="1" customHeight="1" x14ac:dyDescent="0.25"/>
    <row r="145" spans="10:10" ht="13.5" hidden="1" customHeight="1" x14ac:dyDescent="0.25"/>
    <row r="146" spans="10:10" ht="13.5" hidden="1" customHeight="1" x14ac:dyDescent="0.25"/>
    <row r="147" spans="10:10" ht="13.5" hidden="1" customHeight="1" x14ac:dyDescent="0.25"/>
    <row r="148" spans="10:10" ht="13.5" hidden="1" customHeight="1" x14ac:dyDescent="0.25"/>
    <row r="149" spans="10:10" ht="13.5" hidden="1" customHeight="1" x14ac:dyDescent="0.25"/>
    <row r="150" spans="10:10" ht="13.5" hidden="1" customHeight="1" x14ac:dyDescent="0.25"/>
    <row r="151" spans="10:10" ht="13.5" hidden="1" customHeight="1" x14ac:dyDescent="0.25"/>
    <row r="152" spans="10:10" ht="13.5" hidden="1" customHeight="1" x14ac:dyDescent="0.25"/>
    <row r="153" spans="10:10" ht="13.5" hidden="1" customHeight="1" x14ac:dyDescent="0.25"/>
    <row r="154" spans="10:10" ht="13.5" hidden="1" customHeight="1" x14ac:dyDescent="0.25"/>
    <row r="155" spans="10:10" ht="13.5" hidden="1" customHeight="1" x14ac:dyDescent="0.25"/>
    <row r="156" spans="10:10" ht="13.5" hidden="1" customHeight="1" x14ac:dyDescent="0.25"/>
    <row r="157" spans="10:10" ht="13.5" hidden="1" customHeight="1" x14ac:dyDescent="0.25"/>
    <row r="158" spans="10:10" ht="13.5" hidden="1" customHeight="1" x14ac:dyDescent="0.25"/>
    <row r="159" spans="10:10" ht="13.5" hidden="1" customHeight="1" x14ac:dyDescent="0.25">
      <c r="J159" s="33" t="s">
        <v>186</v>
      </c>
    </row>
    <row r="160" spans="10:10" ht="13.5" hidden="1" customHeight="1" x14ac:dyDescent="0.25"/>
    <row r="161" ht="13.5" hidden="1" customHeight="1" x14ac:dyDescent="0.25"/>
    <row r="162" ht="13.5" hidden="1" customHeight="1" x14ac:dyDescent="0.25"/>
    <row r="163" ht="13.5" hidden="1" customHeight="1" x14ac:dyDescent="0.25"/>
    <row r="164" ht="13.5" hidden="1" customHeight="1" x14ac:dyDescent="0.25"/>
    <row r="165" ht="13.5" hidden="1" customHeight="1" x14ac:dyDescent="0.25"/>
    <row r="166" ht="13.5" hidden="1" customHeight="1" x14ac:dyDescent="0.25"/>
    <row r="167" ht="13.5" hidden="1" customHeight="1" x14ac:dyDescent="0.25"/>
    <row r="168" ht="13.5" hidden="1" customHeight="1" x14ac:dyDescent="0.25"/>
    <row r="169" ht="13.5" hidden="1" customHeight="1" x14ac:dyDescent="0.25"/>
    <row r="170" ht="13.5" hidden="1" customHeight="1" x14ac:dyDescent="0.25"/>
    <row r="171" ht="13.5" hidden="1" customHeight="1" x14ac:dyDescent="0.25"/>
    <row r="172" ht="13.5" hidden="1" customHeight="1" x14ac:dyDescent="0.25"/>
    <row r="173" ht="13.5" hidden="1" customHeight="1" x14ac:dyDescent="0.25"/>
    <row r="174" ht="13.5" hidden="1" customHeight="1" x14ac:dyDescent="0.25"/>
    <row r="175" ht="13.5" hidden="1" customHeight="1" x14ac:dyDescent="0.25"/>
    <row r="176" ht="13.5" hidden="1" customHeight="1" x14ac:dyDescent="0.25"/>
    <row r="177" ht="13.5" hidden="1" customHeight="1" x14ac:dyDescent="0.25"/>
    <row r="178" ht="13.5" hidden="1" customHeight="1" x14ac:dyDescent="0.25"/>
    <row r="179" ht="13.5" hidden="1" customHeight="1" x14ac:dyDescent="0.25"/>
    <row r="180" ht="13.5" hidden="1" customHeight="1" x14ac:dyDescent="0.25"/>
    <row r="181" ht="13.5" hidden="1" customHeight="1" x14ac:dyDescent="0.25"/>
    <row r="182" ht="13.5" hidden="1" customHeight="1" x14ac:dyDescent="0.25"/>
    <row r="183" ht="13.5" hidden="1" customHeight="1" x14ac:dyDescent="0.25"/>
    <row r="184" ht="13.5" hidden="1" customHeight="1" x14ac:dyDescent="0.25"/>
  </sheetData>
  <mergeCells count="22">
    <mergeCell ref="B22:C22"/>
    <mergeCell ref="D22:I22"/>
    <mergeCell ref="B23:C23"/>
    <mergeCell ref="D23:I23"/>
    <mergeCell ref="B24:C24"/>
    <mergeCell ref="D24:I24"/>
    <mergeCell ref="C134:E134"/>
    <mergeCell ref="F134:H134"/>
    <mergeCell ref="C133:E133"/>
    <mergeCell ref="F133:H133"/>
    <mergeCell ref="B26:I26"/>
    <mergeCell ref="B28:I35"/>
    <mergeCell ref="C131:E131"/>
    <mergeCell ref="F131:H131"/>
    <mergeCell ref="B62:I90"/>
    <mergeCell ref="C132:E132"/>
    <mergeCell ref="F132:H132"/>
    <mergeCell ref="B37:I37"/>
    <mergeCell ref="B39:I58"/>
    <mergeCell ref="B60:I60"/>
    <mergeCell ref="B94:I126"/>
    <mergeCell ref="B92:I92"/>
  </mergeCells>
  <hyperlinks>
    <hyperlink ref="D2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E60"/>
  <sheetViews>
    <sheetView topLeftCell="A41" workbookViewId="0">
      <selection activeCell="D44" sqref="D44"/>
    </sheetView>
  </sheetViews>
  <sheetFormatPr defaultRowHeight="15" zeroHeight="1" x14ac:dyDescent="0.25"/>
  <cols>
    <col min="1" max="1" width="4.28515625" style="28" customWidth="1"/>
    <col min="2" max="2" width="31.85546875" style="28" customWidth="1"/>
    <col min="3" max="3" width="34" style="28" customWidth="1"/>
    <col min="4" max="4" width="117.85546875" style="28" customWidth="1"/>
    <col min="5" max="5" width="20.85546875" style="28" customWidth="1"/>
    <col min="6" max="16384" width="9.140625" style="28"/>
  </cols>
  <sheetData>
    <row r="1" spans="2:5" x14ac:dyDescent="0.25"/>
    <row r="2" spans="2:5" s="36" customFormat="1" x14ac:dyDescent="0.25">
      <c r="B2" s="35" t="s">
        <v>187</v>
      </c>
      <c r="C2" s="35" t="s">
        <v>188</v>
      </c>
      <c r="D2" s="35" t="s">
        <v>189</v>
      </c>
      <c r="E2" s="35" t="s">
        <v>190</v>
      </c>
    </row>
    <row r="3" spans="2:5" x14ac:dyDescent="0.25">
      <c r="B3" s="187" t="s">
        <v>88</v>
      </c>
      <c r="C3" s="37" t="s">
        <v>57</v>
      </c>
      <c r="D3" s="38" t="s">
        <v>191</v>
      </c>
      <c r="E3" s="38" t="s">
        <v>192</v>
      </c>
    </row>
    <row r="4" spans="2:5" x14ac:dyDescent="0.25">
      <c r="B4" s="188"/>
      <c r="C4" s="37" t="s">
        <v>193</v>
      </c>
      <c r="D4" s="38" t="s">
        <v>194</v>
      </c>
      <c r="E4" s="38" t="s">
        <v>192</v>
      </c>
    </row>
    <row r="5" spans="2:5" x14ac:dyDescent="0.25">
      <c r="B5" s="188"/>
      <c r="C5" s="37" t="s">
        <v>195</v>
      </c>
      <c r="D5" s="38" t="s">
        <v>196</v>
      </c>
      <c r="E5" s="38" t="s">
        <v>192</v>
      </c>
    </row>
    <row r="6" spans="2:5" x14ac:dyDescent="0.25">
      <c r="B6" s="188"/>
      <c r="C6" s="39" t="s">
        <v>197</v>
      </c>
      <c r="D6" s="38" t="s">
        <v>198</v>
      </c>
      <c r="E6" s="38" t="s">
        <v>192</v>
      </c>
    </row>
    <row r="7" spans="2:5" x14ac:dyDescent="0.25">
      <c r="B7" s="188"/>
      <c r="C7" s="39" t="s">
        <v>199</v>
      </c>
      <c r="D7" s="38" t="s">
        <v>200</v>
      </c>
      <c r="E7" s="38" t="s">
        <v>192</v>
      </c>
    </row>
    <row r="8" spans="2:5" x14ac:dyDescent="0.25">
      <c r="B8" s="188"/>
      <c r="C8" s="39" t="s">
        <v>201</v>
      </c>
      <c r="D8" s="38" t="s">
        <v>202</v>
      </c>
      <c r="E8" s="38" t="s">
        <v>192</v>
      </c>
    </row>
    <row r="9" spans="2:5" x14ac:dyDescent="0.25">
      <c r="B9" s="188"/>
      <c r="C9" s="39" t="s">
        <v>203</v>
      </c>
      <c r="D9" s="38" t="s">
        <v>204</v>
      </c>
      <c r="E9" s="38" t="s">
        <v>192</v>
      </c>
    </row>
    <row r="10" spans="2:5" ht="30" x14ac:dyDescent="0.25">
      <c r="B10" s="188"/>
      <c r="C10" s="39" t="s">
        <v>0</v>
      </c>
      <c r="D10" s="38" t="s">
        <v>205</v>
      </c>
      <c r="E10" s="38" t="s">
        <v>206</v>
      </c>
    </row>
    <row r="11" spans="2:5" x14ac:dyDescent="0.25">
      <c r="B11" s="188"/>
      <c r="C11" s="40" t="s">
        <v>207</v>
      </c>
      <c r="D11" s="38" t="s">
        <v>208</v>
      </c>
      <c r="E11" s="38" t="s">
        <v>192</v>
      </c>
    </row>
    <row r="12" spans="2:5" x14ac:dyDescent="0.25">
      <c r="B12" s="188"/>
      <c r="C12" s="39" t="s">
        <v>65</v>
      </c>
      <c r="D12" s="41" t="s">
        <v>209</v>
      </c>
      <c r="E12" s="38" t="s">
        <v>206</v>
      </c>
    </row>
    <row r="13" spans="2:5" x14ac:dyDescent="0.25">
      <c r="B13" s="188"/>
      <c r="C13" s="39" t="s">
        <v>210</v>
      </c>
      <c r="D13" s="38" t="s">
        <v>211</v>
      </c>
      <c r="E13" s="38" t="s">
        <v>192</v>
      </c>
    </row>
    <row r="14" spans="2:5" x14ac:dyDescent="0.25">
      <c r="B14" s="188"/>
      <c r="C14" s="39" t="s">
        <v>212</v>
      </c>
      <c r="D14" s="38" t="s">
        <v>213</v>
      </c>
      <c r="E14" s="38" t="s">
        <v>192</v>
      </c>
    </row>
    <row r="15" spans="2:5" x14ac:dyDescent="0.25">
      <c r="B15" s="188"/>
      <c r="C15" s="39" t="s">
        <v>214</v>
      </c>
      <c r="D15" s="38" t="s">
        <v>215</v>
      </c>
      <c r="E15" s="38" t="s">
        <v>192</v>
      </c>
    </row>
    <row r="16" spans="2:5" ht="30" x14ac:dyDescent="0.25">
      <c r="B16" s="188"/>
      <c r="C16" s="39" t="s">
        <v>0</v>
      </c>
      <c r="D16" s="38" t="s">
        <v>216</v>
      </c>
      <c r="E16" s="38" t="s">
        <v>206</v>
      </c>
    </row>
    <row r="17" spans="2:5" x14ac:dyDescent="0.25">
      <c r="B17" s="188"/>
      <c r="C17" s="40" t="s">
        <v>207</v>
      </c>
      <c r="D17" s="38" t="s">
        <v>208</v>
      </c>
      <c r="E17" s="38" t="s">
        <v>192</v>
      </c>
    </row>
    <row r="18" spans="2:5" x14ac:dyDescent="0.25">
      <c r="B18" s="189"/>
      <c r="C18" s="39" t="s">
        <v>65</v>
      </c>
      <c r="D18" s="41" t="s">
        <v>209</v>
      </c>
      <c r="E18" s="38" t="s">
        <v>206</v>
      </c>
    </row>
    <row r="19" spans="2:5" x14ac:dyDescent="0.25">
      <c r="B19" s="190" t="s">
        <v>49</v>
      </c>
      <c r="C19" s="37" t="s">
        <v>217</v>
      </c>
      <c r="D19" s="38" t="s">
        <v>218</v>
      </c>
      <c r="E19" s="38" t="s">
        <v>192</v>
      </c>
    </row>
    <row r="20" spans="2:5" ht="45" x14ac:dyDescent="0.25">
      <c r="B20" s="191"/>
      <c r="C20" s="37" t="s">
        <v>135</v>
      </c>
      <c r="D20" s="148" t="s">
        <v>3423</v>
      </c>
      <c r="E20" s="38" t="s">
        <v>206</v>
      </c>
    </row>
    <row r="21" spans="2:5" x14ac:dyDescent="0.25">
      <c r="B21" s="186" t="s">
        <v>62</v>
      </c>
      <c r="C21" s="37" t="s">
        <v>219</v>
      </c>
      <c r="D21" s="38" t="s">
        <v>220</v>
      </c>
      <c r="E21" s="38" t="s">
        <v>192</v>
      </c>
    </row>
    <row r="22" spans="2:5" ht="60" x14ac:dyDescent="0.25">
      <c r="B22" s="186"/>
      <c r="C22" s="37" t="s">
        <v>66</v>
      </c>
      <c r="D22" s="38" t="s">
        <v>221</v>
      </c>
      <c r="E22" s="38" t="s">
        <v>206</v>
      </c>
    </row>
    <row r="23" spans="2:5" ht="30" x14ac:dyDescent="0.25">
      <c r="B23" s="186"/>
      <c r="C23" s="42" t="s">
        <v>222</v>
      </c>
      <c r="D23" s="38" t="s">
        <v>223</v>
      </c>
      <c r="E23" s="38" t="s">
        <v>192</v>
      </c>
    </row>
    <row r="24" spans="2:5" ht="30" x14ac:dyDescent="0.25">
      <c r="B24" s="186"/>
      <c r="C24" s="37" t="s">
        <v>67</v>
      </c>
      <c r="D24" s="38" t="s">
        <v>224</v>
      </c>
      <c r="E24" s="38" t="s">
        <v>206</v>
      </c>
    </row>
    <row r="25" spans="2:5" ht="45" x14ac:dyDescent="0.25">
      <c r="B25" s="186"/>
      <c r="C25" s="42" t="s">
        <v>132</v>
      </c>
      <c r="D25" s="38" t="s">
        <v>225</v>
      </c>
      <c r="E25" s="38" t="s">
        <v>192</v>
      </c>
    </row>
    <row r="26" spans="2:5" ht="30" x14ac:dyDescent="0.25">
      <c r="B26" s="186"/>
      <c r="C26" s="37" t="s">
        <v>68</v>
      </c>
      <c r="D26" s="38" t="s">
        <v>226</v>
      </c>
      <c r="E26" s="38" t="s">
        <v>206</v>
      </c>
    </row>
    <row r="27" spans="2:5" x14ac:dyDescent="0.25">
      <c r="B27" s="186"/>
      <c r="C27" s="37" t="s">
        <v>70</v>
      </c>
      <c r="D27" s="38" t="s">
        <v>227</v>
      </c>
      <c r="E27" s="38" t="s">
        <v>192</v>
      </c>
    </row>
    <row r="28" spans="2:5" ht="60" x14ac:dyDescent="0.25">
      <c r="B28" s="186"/>
      <c r="C28" s="37" t="s">
        <v>69</v>
      </c>
      <c r="D28" s="38" t="s">
        <v>228</v>
      </c>
      <c r="E28" s="38" t="s">
        <v>206</v>
      </c>
    </row>
    <row r="29" spans="2:5" ht="45" x14ac:dyDescent="0.25">
      <c r="B29" s="186"/>
      <c r="C29" s="42" t="s">
        <v>131</v>
      </c>
      <c r="D29" s="38" t="s">
        <v>229</v>
      </c>
      <c r="E29" s="38" t="s">
        <v>192</v>
      </c>
    </row>
    <row r="30" spans="2:5" ht="30" x14ac:dyDescent="0.25">
      <c r="B30" s="186"/>
      <c r="C30" s="37" t="s">
        <v>71</v>
      </c>
      <c r="D30" s="38" t="s">
        <v>224</v>
      </c>
      <c r="E30" s="38" t="s">
        <v>206</v>
      </c>
    </row>
    <row r="31" spans="2:5" ht="45" x14ac:dyDescent="0.25">
      <c r="B31" s="186"/>
      <c r="C31" s="42" t="s">
        <v>133</v>
      </c>
      <c r="D31" s="38" t="s">
        <v>230</v>
      </c>
      <c r="E31" s="38" t="s">
        <v>192</v>
      </c>
    </row>
    <row r="32" spans="2:5" ht="30" x14ac:dyDescent="0.25">
      <c r="B32" s="186"/>
      <c r="C32" s="37" t="s">
        <v>72</v>
      </c>
      <c r="D32" s="38" t="s">
        <v>226</v>
      </c>
      <c r="E32" s="38" t="s">
        <v>206</v>
      </c>
    </row>
    <row r="33" spans="2:5" x14ac:dyDescent="0.25">
      <c r="B33" s="186" t="s">
        <v>122</v>
      </c>
      <c r="C33" s="37" t="s">
        <v>97</v>
      </c>
      <c r="D33" s="38" t="s">
        <v>231</v>
      </c>
      <c r="E33" s="38" t="s">
        <v>206</v>
      </c>
    </row>
    <row r="34" spans="2:5" ht="30" x14ac:dyDescent="0.25">
      <c r="B34" s="186"/>
      <c r="C34" s="37" t="s">
        <v>98</v>
      </c>
      <c r="D34" s="38" t="s">
        <v>232</v>
      </c>
      <c r="E34" s="38" t="s">
        <v>206</v>
      </c>
    </row>
    <row r="35" spans="2:5" x14ac:dyDescent="0.25">
      <c r="B35" s="186"/>
      <c r="C35" s="37" t="s">
        <v>53</v>
      </c>
      <c r="D35" s="38" t="s">
        <v>233</v>
      </c>
      <c r="E35" s="38" t="s">
        <v>206</v>
      </c>
    </row>
    <row r="36" spans="2:5" x14ac:dyDescent="0.25">
      <c r="B36" s="186" t="s">
        <v>58</v>
      </c>
      <c r="C36" s="37" t="s">
        <v>39</v>
      </c>
      <c r="D36" s="38" t="s">
        <v>231</v>
      </c>
      <c r="E36" s="38" t="s">
        <v>206</v>
      </c>
    </row>
    <row r="37" spans="2:5" x14ac:dyDescent="0.25">
      <c r="B37" s="186"/>
      <c r="C37" s="37" t="s">
        <v>41</v>
      </c>
      <c r="D37" s="38" t="s">
        <v>234</v>
      </c>
      <c r="E37" s="38" t="s">
        <v>206</v>
      </c>
    </row>
    <row r="38" spans="2:5" x14ac:dyDescent="0.25">
      <c r="B38" s="186"/>
      <c r="C38" s="37" t="s">
        <v>116</v>
      </c>
      <c r="D38" s="38" t="s">
        <v>235</v>
      </c>
      <c r="E38" s="38" t="s">
        <v>206</v>
      </c>
    </row>
    <row r="39" spans="2:5" ht="45" x14ac:dyDescent="0.25">
      <c r="B39" s="186"/>
      <c r="C39" s="37" t="s">
        <v>137</v>
      </c>
      <c r="D39" s="38" t="s">
        <v>3424</v>
      </c>
      <c r="E39" s="38" t="s">
        <v>206</v>
      </c>
    </row>
    <row r="40" spans="2:5" x14ac:dyDescent="0.25">
      <c r="B40" s="186" t="s">
        <v>63</v>
      </c>
      <c r="C40" s="37" t="s">
        <v>59</v>
      </c>
      <c r="D40" s="38" t="s">
        <v>231</v>
      </c>
      <c r="E40" s="38" t="s">
        <v>206</v>
      </c>
    </row>
    <row r="41" spans="2:5" x14ac:dyDescent="0.25">
      <c r="B41" s="186"/>
      <c r="C41" s="37" t="s">
        <v>143</v>
      </c>
      <c r="D41" s="38" t="s">
        <v>231</v>
      </c>
      <c r="E41" s="38" t="s">
        <v>206</v>
      </c>
    </row>
    <row r="42" spans="2:5" ht="30" x14ac:dyDescent="0.25">
      <c r="B42" s="186" t="s">
        <v>78</v>
      </c>
      <c r="C42" s="37" t="s">
        <v>79</v>
      </c>
      <c r="D42" s="38" t="s">
        <v>236</v>
      </c>
      <c r="E42" s="38" t="s">
        <v>192</v>
      </c>
    </row>
    <row r="43" spans="2:5" ht="30" x14ac:dyDescent="0.25">
      <c r="B43" s="186"/>
      <c r="C43" s="37" t="s">
        <v>81</v>
      </c>
      <c r="D43" s="38" t="s">
        <v>237</v>
      </c>
      <c r="E43" s="38" t="s">
        <v>192</v>
      </c>
    </row>
    <row r="44" spans="2:5" ht="165" x14ac:dyDescent="0.25">
      <c r="B44" s="186"/>
      <c r="C44" s="37" t="s">
        <v>3433</v>
      </c>
      <c r="D44" s="38" t="s">
        <v>3438</v>
      </c>
      <c r="E44" s="38"/>
    </row>
    <row r="45" spans="2:5" ht="30" x14ac:dyDescent="0.25">
      <c r="B45" s="186"/>
      <c r="C45" s="37" t="s">
        <v>104</v>
      </c>
      <c r="D45" s="38" t="s">
        <v>238</v>
      </c>
      <c r="E45" s="38" t="s">
        <v>192</v>
      </c>
    </row>
    <row r="46" spans="2:5" ht="30" x14ac:dyDescent="0.25">
      <c r="B46" s="186"/>
      <c r="C46" s="37" t="s">
        <v>127</v>
      </c>
      <c r="D46" s="38" t="s">
        <v>239</v>
      </c>
      <c r="E46" s="38" t="s">
        <v>192</v>
      </c>
    </row>
    <row r="47" spans="2:5" x14ac:dyDescent="0.25">
      <c r="B47" s="186"/>
      <c r="C47" s="37" t="s">
        <v>128</v>
      </c>
      <c r="D47" s="38" t="s">
        <v>240</v>
      </c>
      <c r="E47" s="38" t="s">
        <v>192</v>
      </c>
    </row>
    <row r="48" spans="2:5" x14ac:dyDescent="0.25">
      <c r="B48" s="186"/>
      <c r="C48" s="37" t="s">
        <v>129</v>
      </c>
      <c r="D48" s="38" t="s">
        <v>241</v>
      </c>
      <c r="E48" s="38" t="s">
        <v>192</v>
      </c>
    </row>
    <row r="49" spans="2:5" x14ac:dyDescent="0.25">
      <c r="B49" s="186"/>
      <c r="C49" s="37" t="s">
        <v>120</v>
      </c>
      <c r="D49" s="38" t="s">
        <v>242</v>
      </c>
      <c r="E49" s="38" t="s">
        <v>192</v>
      </c>
    </row>
    <row r="50" spans="2:5" ht="30" x14ac:dyDescent="0.25">
      <c r="B50" s="186" t="s">
        <v>83</v>
      </c>
      <c r="C50" s="37" t="s">
        <v>84</v>
      </c>
      <c r="D50" s="38" t="s">
        <v>243</v>
      </c>
      <c r="E50" s="38" t="s">
        <v>206</v>
      </c>
    </row>
    <row r="51" spans="2:5" ht="180" x14ac:dyDescent="0.25">
      <c r="B51" s="186"/>
      <c r="C51" s="37" t="s">
        <v>89</v>
      </c>
      <c r="D51" s="155" t="s">
        <v>3414</v>
      </c>
      <c r="E51" s="38" t="s">
        <v>206</v>
      </c>
    </row>
    <row r="52" spans="2:5" ht="30" x14ac:dyDescent="0.25">
      <c r="B52" s="186"/>
      <c r="C52" s="39" t="s">
        <v>85</v>
      </c>
      <c r="D52" s="148" t="s">
        <v>243</v>
      </c>
      <c r="E52" s="38" t="s">
        <v>206</v>
      </c>
    </row>
    <row r="53" spans="2:5" ht="30" x14ac:dyDescent="0.25">
      <c r="B53" s="186"/>
      <c r="C53" s="37" t="s">
        <v>90</v>
      </c>
      <c r="D53" s="148" t="s">
        <v>3425</v>
      </c>
      <c r="E53" s="38" t="s">
        <v>206</v>
      </c>
    </row>
    <row r="54" spans="2:5" ht="30" x14ac:dyDescent="0.25">
      <c r="B54" s="186"/>
      <c r="C54" s="144" t="s">
        <v>3412</v>
      </c>
      <c r="D54" s="148" t="s">
        <v>243</v>
      </c>
      <c r="E54" s="38" t="s">
        <v>206</v>
      </c>
    </row>
    <row r="55" spans="2:5" ht="30" x14ac:dyDescent="0.25">
      <c r="B55" s="186"/>
      <c r="C55" s="149" t="s">
        <v>3413</v>
      </c>
      <c r="D55" s="148" t="s">
        <v>3425</v>
      </c>
      <c r="E55" s="38" t="s">
        <v>206</v>
      </c>
    </row>
    <row r="56" spans="2:5" ht="30" x14ac:dyDescent="0.25">
      <c r="B56" s="186" t="s">
        <v>86</v>
      </c>
      <c r="C56" s="37" t="s">
        <v>108</v>
      </c>
      <c r="D56" s="38" t="s">
        <v>244</v>
      </c>
      <c r="E56" s="38" t="s">
        <v>192</v>
      </c>
    </row>
    <row r="57" spans="2:5" ht="30" x14ac:dyDescent="0.25">
      <c r="B57" s="186"/>
      <c r="C57" s="37" t="s">
        <v>107</v>
      </c>
      <c r="D57" s="38" t="s">
        <v>244</v>
      </c>
      <c r="E57" s="38" t="s">
        <v>192</v>
      </c>
    </row>
    <row r="58" spans="2:5" x14ac:dyDescent="0.25">
      <c r="B58" s="43" t="s">
        <v>134</v>
      </c>
      <c r="C58" s="37" t="s">
        <v>139</v>
      </c>
      <c r="D58" s="38" t="s">
        <v>244</v>
      </c>
      <c r="E58" s="38" t="s">
        <v>192</v>
      </c>
    </row>
    <row r="59" spans="2:5" x14ac:dyDescent="0.25"/>
    <row r="60" spans="2:5" x14ac:dyDescent="0.25"/>
  </sheetData>
  <mergeCells count="9">
    <mergeCell ref="B42:B49"/>
    <mergeCell ref="B50:B55"/>
    <mergeCell ref="B56:B57"/>
    <mergeCell ref="B3:B18"/>
    <mergeCell ref="B19:B20"/>
    <mergeCell ref="B21:B32"/>
    <mergeCell ref="B33:B35"/>
    <mergeCell ref="B36:B39"/>
    <mergeCell ref="B40:B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H27" sqref="H27"/>
    </sheetView>
  </sheetViews>
  <sheetFormatPr defaultRowHeight="15" x14ac:dyDescent="0.25"/>
  <cols>
    <col min="1" max="16384" width="9.140625" style="28"/>
  </cols>
  <sheetData>
    <row r="1" spans="1:1" x14ac:dyDescent="0.25">
      <c r="A1" s="44" t="s">
        <v>245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B1:IA1048576"/>
  <sheetViews>
    <sheetView showGridLines="0" zoomScaleNormal="100" workbookViewId="0">
      <pane xSplit="3" ySplit="10" topLeftCell="DR61" activePane="bottomRight" state="frozenSplit"/>
      <selection pane="topRight" activeCell="D1" sqref="D1"/>
      <selection pane="bottomLeft" activeCell="A9" sqref="A9"/>
      <selection pane="bottomRight" activeCell="DS63" sqref="DS63"/>
    </sheetView>
  </sheetViews>
  <sheetFormatPr defaultRowHeight="15" x14ac:dyDescent="0.25"/>
  <cols>
    <col min="1" max="1" width="4.140625" customWidth="1"/>
    <col min="2" max="2" width="23.7109375" customWidth="1"/>
    <col min="3" max="3" width="32.5703125" customWidth="1"/>
    <col min="4" max="25" width="50.7109375" customWidth="1"/>
    <col min="26" max="26" width="19.42578125" customWidth="1"/>
    <col min="27" max="71" width="50.7109375" customWidth="1"/>
    <col min="72" max="72" width="18.5703125" customWidth="1"/>
    <col min="73" max="147" width="50.7109375" customWidth="1"/>
    <col min="148" max="148" width="17.7109375" customWidth="1"/>
    <col min="149" max="230" width="50.7109375" customWidth="1"/>
    <col min="231" max="231" width="52.7109375" customWidth="1"/>
    <col min="232" max="232" width="36.5703125" customWidth="1"/>
    <col min="233" max="233" width="47.42578125" customWidth="1"/>
    <col min="234" max="234" width="43.7109375" customWidth="1"/>
  </cols>
  <sheetData>
    <row r="1" spans="2:235" ht="20.25" thickBot="1" x14ac:dyDescent="0.35">
      <c r="B1" s="15" t="s">
        <v>2895</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row>
    <row r="2" spans="2:235" ht="15.75" thickTop="1" x14ac:dyDescent="0.25">
      <c r="B2" s="11"/>
      <c r="C2" s="11"/>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row>
    <row r="3" spans="2:235" x14ac:dyDescent="0.25">
      <c r="B3" s="78" t="s">
        <v>997</v>
      </c>
      <c r="C3" s="79" t="s">
        <v>433</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row>
    <row r="4" spans="2:235" x14ac:dyDescent="0.25">
      <c r="B4" s="78" t="s">
        <v>1231</v>
      </c>
      <c r="C4" s="79" t="s">
        <v>433</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row>
    <row r="5" spans="2:235" x14ac:dyDescent="0.25">
      <c r="B5" s="78" t="s">
        <v>2978</v>
      </c>
      <c r="C5" s="79" t="s">
        <v>433</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row>
    <row r="6" spans="2:235" ht="15" customHeight="1" x14ac:dyDescent="0.25">
      <c r="B6" s="78" t="s">
        <v>3004</v>
      </c>
      <c r="C6" s="79" t="s">
        <v>433</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row>
    <row r="7" spans="2:235" x14ac:dyDescent="0.25">
      <c r="B7" s="9"/>
      <c r="C7" s="9"/>
      <c r="D7" s="8"/>
      <c r="E7" s="8"/>
      <c r="F7" s="8"/>
      <c r="G7" s="8"/>
      <c r="H7" s="8"/>
      <c r="I7" s="8"/>
      <c r="J7" s="8"/>
      <c r="K7" s="8"/>
      <c r="L7" s="8"/>
      <c r="M7" s="8"/>
      <c r="N7" s="8"/>
      <c r="O7" s="8"/>
      <c r="P7" s="8"/>
      <c r="Q7" s="8"/>
      <c r="R7" s="8"/>
      <c r="S7" s="8"/>
      <c r="T7" s="8"/>
      <c r="U7" s="8"/>
      <c r="V7" s="8"/>
      <c r="W7" s="8"/>
      <c r="X7" s="8"/>
      <c r="Y7" s="8"/>
      <c r="Z7" s="8" t="s">
        <v>681</v>
      </c>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t="s">
        <v>681</v>
      </c>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R7" s="8" t="s">
        <v>681</v>
      </c>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t="s">
        <v>681</v>
      </c>
    </row>
    <row r="8" spans="2:235" ht="14.25" customHeight="1" x14ac:dyDescent="0.25">
      <c r="B8" s="11"/>
      <c r="C8" s="11"/>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row>
    <row r="9" spans="2:235" ht="76.5" x14ac:dyDescent="0.25">
      <c r="B9" s="81" t="s">
        <v>117</v>
      </c>
      <c r="C9" s="81" t="s">
        <v>118</v>
      </c>
      <c r="D9" s="81" t="s">
        <v>1208</v>
      </c>
      <c r="E9" s="81" t="s">
        <v>1209</v>
      </c>
      <c r="F9" s="81" t="s">
        <v>1210</v>
      </c>
      <c r="G9" s="81" t="s">
        <v>1211</v>
      </c>
      <c r="H9" s="81" t="s">
        <v>1212</v>
      </c>
      <c r="I9" s="81" t="s">
        <v>1213</v>
      </c>
      <c r="J9" s="81" t="s">
        <v>1214</v>
      </c>
      <c r="K9" s="81" t="s">
        <v>1215</v>
      </c>
      <c r="L9" s="81" t="s">
        <v>1216</v>
      </c>
      <c r="M9" s="81" t="s">
        <v>1217</v>
      </c>
      <c r="N9" s="81" t="s">
        <v>1218</v>
      </c>
      <c r="O9" s="81" t="s">
        <v>1219</v>
      </c>
      <c r="P9" s="81" t="s">
        <v>1220</v>
      </c>
      <c r="Q9" s="81" t="s">
        <v>1221</v>
      </c>
      <c r="R9" s="81" t="s">
        <v>1222</v>
      </c>
      <c r="S9" s="81" t="s">
        <v>1223</v>
      </c>
      <c r="T9" s="81" t="s">
        <v>1224</v>
      </c>
      <c r="U9" s="81" t="s">
        <v>1225</v>
      </c>
      <c r="V9" s="81" t="s">
        <v>1226</v>
      </c>
      <c r="W9" s="81" t="s">
        <v>1227</v>
      </c>
      <c r="X9" s="81" t="s">
        <v>1228</v>
      </c>
      <c r="Y9" s="81" t="s">
        <v>1229</v>
      </c>
      <c r="Z9" s="82" t="s">
        <v>1230</v>
      </c>
      <c r="AA9" s="81" t="s">
        <v>1594</v>
      </c>
      <c r="AB9" s="81" t="s">
        <v>1595</v>
      </c>
      <c r="AC9" s="81" t="s">
        <v>1596</v>
      </c>
      <c r="AD9" s="81" t="s">
        <v>1597</v>
      </c>
      <c r="AE9" s="81" t="s">
        <v>1598</v>
      </c>
      <c r="AF9" s="81" t="s">
        <v>1599</v>
      </c>
      <c r="AG9" s="81" t="s">
        <v>1600</v>
      </c>
      <c r="AH9" s="81" t="s">
        <v>1601</v>
      </c>
      <c r="AI9" s="81" t="s">
        <v>1602</v>
      </c>
      <c r="AJ9" s="81" t="s">
        <v>1603</v>
      </c>
      <c r="AK9" s="81" t="s">
        <v>1604</v>
      </c>
      <c r="AL9" s="81" t="s">
        <v>1605</v>
      </c>
      <c r="AM9" s="81" t="s">
        <v>1606</v>
      </c>
      <c r="AN9" s="81" t="s">
        <v>1607</v>
      </c>
      <c r="AO9" s="81" t="s">
        <v>1608</v>
      </c>
      <c r="AP9" s="81" t="s">
        <v>1609</v>
      </c>
      <c r="AQ9" s="81" t="s">
        <v>1610</v>
      </c>
      <c r="AR9" s="81" t="s">
        <v>1611</v>
      </c>
      <c r="AS9" s="81" t="s">
        <v>1612</v>
      </c>
      <c r="AT9" s="81" t="s">
        <v>1613</v>
      </c>
      <c r="AU9" s="81" t="s">
        <v>1614</v>
      </c>
      <c r="AV9" s="81" t="s">
        <v>1615</v>
      </c>
      <c r="AW9" s="81" t="s">
        <v>1616</v>
      </c>
      <c r="AX9" s="81" t="s">
        <v>1617</v>
      </c>
      <c r="AY9" s="81" t="s">
        <v>1618</v>
      </c>
      <c r="AZ9" s="81" t="s">
        <v>1619</v>
      </c>
      <c r="BA9" s="81" t="s">
        <v>1620</v>
      </c>
      <c r="BB9" s="81" t="s">
        <v>1621</v>
      </c>
      <c r="BC9" s="81" t="s">
        <v>1622</v>
      </c>
      <c r="BD9" s="81" t="s">
        <v>1623</v>
      </c>
      <c r="BE9" s="81" t="s">
        <v>1624</v>
      </c>
      <c r="BF9" s="81" t="s">
        <v>1625</v>
      </c>
      <c r="BG9" s="81" t="s">
        <v>1626</v>
      </c>
      <c r="BH9" s="81" t="s">
        <v>1627</v>
      </c>
      <c r="BI9" s="81" t="s">
        <v>1628</v>
      </c>
      <c r="BJ9" s="81" t="s">
        <v>1629</v>
      </c>
      <c r="BK9" s="81" t="s">
        <v>1630</v>
      </c>
      <c r="BL9" s="81" t="s">
        <v>1631</v>
      </c>
      <c r="BM9" s="81" t="s">
        <v>1632</v>
      </c>
      <c r="BN9" s="81" t="s">
        <v>1633</v>
      </c>
      <c r="BO9" s="81" t="s">
        <v>1634</v>
      </c>
      <c r="BP9" s="81" t="s">
        <v>1635</v>
      </c>
      <c r="BQ9" s="81" t="s">
        <v>1636</v>
      </c>
      <c r="BR9" s="81" t="s">
        <v>1637</v>
      </c>
      <c r="BS9" s="81" t="s">
        <v>1638</v>
      </c>
      <c r="BT9" s="82" t="s">
        <v>1593</v>
      </c>
      <c r="BU9" s="81" t="s">
        <v>3317</v>
      </c>
      <c r="BV9" s="109" t="s">
        <v>3318</v>
      </c>
      <c r="BW9" s="109" t="s">
        <v>3319</v>
      </c>
      <c r="BX9" s="109" t="s">
        <v>3320</v>
      </c>
      <c r="BY9" s="109" t="s">
        <v>3321</v>
      </c>
      <c r="BZ9" s="109" t="s">
        <v>3322</v>
      </c>
      <c r="CA9" s="109" t="s">
        <v>3323</v>
      </c>
      <c r="CB9" s="109" t="s">
        <v>3324</v>
      </c>
      <c r="CC9" s="109" t="s">
        <v>3325</v>
      </c>
      <c r="CD9" s="109" t="s">
        <v>3326</v>
      </c>
      <c r="CE9" s="109" t="s">
        <v>3327</v>
      </c>
      <c r="CF9" s="109" t="s">
        <v>3328</v>
      </c>
      <c r="CG9" s="109" t="s">
        <v>3329</v>
      </c>
      <c r="CH9" s="109" t="s">
        <v>3330</v>
      </c>
      <c r="CI9" s="109" t="s">
        <v>3331</v>
      </c>
      <c r="CJ9" s="109" t="s">
        <v>3332</v>
      </c>
      <c r="CK9" s="109" t="s">
        <v>3333</v>
      </c>
      <c r="CL9" s="109" t="s">
        <v>3334</v>
      </c>
      <c r="CM9" s="109" t="s">
        <v>3335</v>
      </c>
      <c r="CN9" s="109" t="s">
        <v>3336</v>
      </c>
      <c r="CO9" s="109" t="s">
        <v>3337</v>
      </c>
      <c r="CP9" s="109" t="s">
        <v>3338</v>
      </c>
      <c r="CQ9" s="109" t="s">
        <v>3339</v>
      </c>
      <c r="CR9" s="109" t="s">
        <v>3340</v>
      </c>
      <c r="CS9" s="109" t="s">
        <v>3341</v>
      </c>
      <c r="CT9" s="109" t="s">
        <v>3342</v>
      </c>
      <c r="CU9" s="109" t="s">
        <v>3343</v>
      </c>
      <c r="CV9" s="109" t="s">
        <v>3344</v>
      </c>
      <c r="CW9" s="109" t="s">
        <v>3345</v>
      </c>
      <c r="CX9" s="109" t="s">
        <v>3346</v>
      </c>
      <c r="CY9" s="109" t="s">
        <v>3347</v>
      </c>
      <c r="CZ9" s="109" t="s">
        <v>3348</v>
      </c>
      <c r="DA9" s="109" t="s">
        <v>3349</v>
      </c>
      <c r="DB9" s="109" t="s">
        <v>3350</v>
      </c>
      <c r="DC9" s="109" t="s">
        <v>3351</v>
      </c>
      <c r="DD9" s="109" t="s">
        <v>3352</v>
      </c>
      <c r="DE9" s="109" t="s">
        <v>3353</v>
      </c>
      <c r="DF9" s="109" t="s">
        <v>3354</v>
      </c>
      <c r="DG9" s="109" t="s">
        <v>3355</v>
      </c>
      <c r="DH9" s="109" t="s">
        <v>3356</v>
      </c>
      <c r="DI9" s="109" t="s">
        <v>3357</v>
      </c>
      <c r="DJ9" s="109" t="s">
        <v>3358</v>
      </c>
      <c r="DK9" s="109" t="s">
        <v>3359</v>
      </c>
      <c r="DL9" s="109" t="s">
        <v>3360</v>
      </c>
      <c r="DM9" s="109" t="s">
        <v>3361</v>
      </c>
      <c r="DN9" s="109" t="s">
        <v>3362</v>
      </c>
      <c r="DO9" s="109" t="s">
        <v>3363</v>
      </c>
      <c r="DP9" s="109" t="s">
        <v>3364</v>
      </c>
      <c r="DQ9" s="109" t="s">
        <v>3365</v>
      </c>
      <c r="DR9" s="109" t="s">
        <v>3366</v>
      </c>
      <c r="DS9" s="109" t="s">
        <v>3367</v>
      </c>
      <c r="DT9" s="109" t="s">
        <v>3368</v>
      </c>
      <c r="DU9" s="109" t="s">
        <v>3369</v>
      </c>
      <c r="DV9" s="109" t="s">
        <v>3370</v>
      </c>
      <c r="DW9" s="109" t="s">
        <v>3371</v>
      </c>
      <c r="DX9" s="109" t="s">
        <v>3372</v>
      </c>
      <c r="DY9" s="109" t="s">
        <v>3373</v>
      </c>
      <c r="DZ9" s="109" t="s">
        <v>3374</v>
      </c>
      <c r="EA9" s="109" t="s">
        <v>3375</v>
      </c>
      <c r="EB9" s="109" t="s">
        <v>3376</v>
      </c>
      <c r="EC9" s="109" t="s">
        <v>3377</v>
      </c>
      <c r="ED9" s="109" t="s">
        <v>3378</v>
      </c>
      <c r="EE9" s="109" t="s">
        <v>3379</v>
      </c>
      <c r="EF9" s="109" t="s">
        <v>3380</v>
      </c>
      <c r="EG9" s="109" t="s">
        <v>3381</v>
      </c>
      <c r="EH9" s="109" t="s">
        <v>3382</v>
      </c>
      <c r="EI9" s="109" t="s">
        <v>3383</v>
      </c>
      <c r="EJ9" s="109" t="s">
        <v>3384</v>
      </c>
      <c r="EK9" s="109" t="s">
        <v>3385</v>
      </c>
      <c r="EL9" s="109" t="s">
        <v>3386</v>
      </c>
      <c r="EM9" s="109" t="s">
        <v>3387</v>
      </c>
      <c r="EN9" s="109" t="s">
        <v>3388</v>
      </c>
      <c r="EO9" s="109" t="s">
        <v>3389</v>
      </c>
      <c r="EP9" s="109" t="s">
        <v>3316</v>
      </c>
      <c r="EQ9" s="109" t="s">
        <v>3390</v>
      </c>
      <c r="ER9" s="82" t="s">
        <v>2203</v>
      </c>
      <c r="ES9" s="81" t="s">
        <v>3007</v>
      </c>
      <c r="ET9" s="81" t="s">
        <v>3008</v>
      </c>
      <c r="EU9" s="81" t="s">
        <v>3009</v>
      </c>
      <c r="EV9" s="81" t="s">
        <v>3010</v>
      </c>
      <c r="EW9" s="81" t="s">
        <v>3011</v>
      </c>
      <c r="EX9" s="81" t="s">
        <v>3012</v>
      </c>
      <c r="EY9" s="81" t="s">
        <v>3013</v>
      </c>
      <c r="EZ9" s="81" t="s">
        <v>3014</v>
      </c>
      <c r="FA9" s="81" t="s">
        <v>3015</v>
      </c>
      <c r="FB9" s="81" t="s">
        <v>3016</v>
      </c>
      <c r="FC9" s="81" t="s">
        <v>3017</v>
      </c>
      <c r="FD9" s="81" t="s">
        <v>3018</v>
      </c>
      <c r="FE9" s="81" t="s">
        <v>3019</v>
      </c>
      <c r="FF9" s="81" t="s">
        <v>3020</v>
      </c>
      <c r="FG9" s="81" t="s">
        <v>3021</v>
      </c>
      <c r="FH9" s="81" t="s">
        <v>3022</v>
      </c>
      <c r="FI9" s="81" t="s">
        <v>3023</v>
      </c>
      <c r="FJ9" s="81" t="s">
        <v>3024</v>
      </c>
      <c r="FK9" s="81" t="s">
        <v>3025</v>
      </c>
      <c r="FL9" s="81" t="s">
        <v>3026</v>
      </c>
      <c r="FM9" s="81" t="s">
        <v>3027</v>
      </c>
      <c r="FN9" s="81" t="s">
        <v>3028</v>
      </c>
      <c r="FO9" s="81" t="s">
        <v>3029</v>
      </c>
      <c r="FP9" s="81" t="s">
        <v>3030</v>
      </c>
      <c r="FQ9" s="81" t="s">
        <v>3031</v>
      </c>
      <c r="FR9" s="81" t="s">
        <v>3032</v>
      </c>
      <c r="FS9" s="81" t="s">
        <v>3033</v>
      </c>
      <c r="FT9" s="81" t="s">
        <v>3034</v>
      </c>
      <c r="FU9" s="81" t="s">
        <v>3035</v>
      </c>
      <c r="FV9" s="81" t="s">
        <v>3036</v>
      </c>
      <c r="FW9" s="81" t="s">
        <v>3037</v>
      </c>
      <c r="FX9" s="81" t="s">
        <v>3038</v>
      </c>
      <c r="FY9" s="81" t="s">
        <v>3039</v>
      </c>
      <c r="FZ9" s="81" t="s">
        <v>3040</v>
      </c>
      <c r="GA9" s="81" t="s">
        <v>3041</v>
      </c>
      <c r="GB9" s="109" t="s">
        <v>3042</v>
      </c>
      <c r="GC9" s="109" t="s">
        <v>3043</v>
      </c>
      <c r="GD9" s="109" t="s">
        <v>3044</v>
      </c>
      <c r="GE9" s="109" t="s">
        <v>3045</v>
      </c>
      <c r="GF9" s="109" t="s">
        <v>3046</v>
      </c>
      <c r="GG9" s="109" t="s">
        <v>3047</v>
      </c>
      <c r="GH9" s="109" t="s">
        <v>3048</v>
      </c>
      <c r="GI9" s="109" t="s">
        <v>3049</v>
      </c>
      <c r="GJ9" s="109" t="s">
        <v>3050</v>
      </c>
      <c r="GK9" s="109" t="s">
        <v>3051</v>
      </c>
      <c r="GL9" s="109" t="s">
        <v>3052</v>
      </c>
      <c r="GM9" s="109" t="s">
        <v>3053</v>
      </c>
      <c r="GN9" s="109" t="s">
        <v>3054</v>
      </c>
      <c r="GO9" s="109" t="s">
        <v>3055</v>
      </c>
      <c r="GP9" s="109" t="s">
        <v>3056</v>
      </c>
      <c r="GQ9" s="109" t="s">
        <v>3057</v>
      </c>
      <c r="GR9" s="109" t="s">
        <v>3058</v>
      </c>
      <c r="GS9" s="109" t="s">
        <v>3059</v>
      </c>
      <c r="GT9" s="109" t="s">
        <v>3060</v>
      </c>
      <c r="GU9" s="109" t="s">
        <v>3061</v>
      </c>
      <c r="GV9" s="109" t="s">
        <v>3062</v>
      </c>
      <c r="GW9" s="109" t="s">
        <v>3063</v>
      </c>
      <c r="GX9" s="109" t="s">
        <v>3064</v>
      </c>
      <c r="GY9" s="109" t="s">
        <v>3065</v>
      </c>
      <c r="GZ9" s="109" t="s">
        <v>3066</v>
      </c>
      <c r="HA9" s="109" t="s">
        <v>3067</v>
      </c>
      <c r="HB9" s="109" t="s">
        <v>3068</v>
      </c>
      <c r="HC9" s="109" t="s">
        <v>3069</v>
      </c>
      <c r="HD9" s="109" t="s">
        <v>3070</v>
      </c>
      <c r="HE9" s="109" t="s">
        <v>3071</v>
      </c>
      <c r="HF9" s="109" t="s">
        <v>3072</v>
      </c>
      <c r="HG9" s="109" t="s">
        <v>3073</v>
      </c>
      <c r="HH9" s="109" t="s">
        <v>3074</v>
      </c>
      <c r="HI9" s="109" t="s">
        <v>3075</v>
      </c>
      <c r="HJ9" s="109" t="s">
        <v>3076</v>
      </c>
      <c r="HK9" s="109" t="s">
        <v>3077</v>
      </c>
      <c r="HL9" s="109" t="s">
        <v>3078</v>
      </c>
      <c r="HM9" s="109" t="s">
        <v>3079</v>
      </c>
      <c r="HN9" s="109" t="s">
        <v>3080</v>
      </c>
      <c r="HO9" s="109" t="s">
        <v>3081</v>
      </c>
      <c r="HP9" s="109" t="s">
        <v>3082</v>
      </c>
      <c r="HQ9" s="109" t="s">
        <v>3083</v>
      </c>
      <c r="HR9" s="109" t="s">
        <v>3084</v>
      </c>
      <c r="HS9" s="109" t="s">
        <v>3085</v>
      </c>
      <c r="HT9" s="109" t="s">
        <v>3086</v>
      </c>
      <c r="HU9" s="109" t="s">
        <v>3087</v>
      </c>
      <c r="HV9" s="109" t="s">
        <v>3088</v>
      </c>
      <c r="HW9" s="109" t="s">
        <v>3089</v>
      </c>
      <c r="HX9" s="109" t="s">
        <v>3090</v>
      </c>
      <c r="HY9" s="109" t="s">
        <v>3091</v>
      </c>
      <c r="HZ9" s="109" t="s">
        <v>3092</v>
      </c>
      <c r="IA9" s="82" t="s">
        <v>3286</v>
      </c>
    </row>
    <row r="10" spans="2:235" ht="47.25" customHeight="1" x14ac:dyDescent="0.25">
      <c r="B10" s="193" t="s">
        <v>88</v>
      </c>
      <c r="C10" s="83" t="s">
        <v>57</v>
      </c>
      <c r="D10" s="84" t="s">
        <v>998</v>
      </c>
      <c r="E10" s="84" t="s">
        <v>998</v>
      </c>
      <c r="F10" s="84" t="s">
        <v>998</v>
      </c>
      <c r="G10" s="84" t="s">
        <v>998</v>
      </c>
      <c r="H10" s="84" t="s">
        <v>999</v>
      </c>
      <c r="I10" s="84" t="s">
        <v>1000</v>
      </c>
      <c r="J10" s="84" t="s">
        <v>1001</v>
      </c>
      <c r="K10" s="84" t="s">
        <v>1002</v>
      </c>
      <c r="L10" s="84" t="s">
        <v>1003</v>
      </c>
      <c r="M10" s="84" t="s">
        <v>3203</v>
      </c>
      <c r="N10" s="84" t="s">
        <v>1004</v>
      </c>
      <c r="O10" s="84" t="s">
        <v>3204</v>
      </c>
      <c r="P10" s="84" t="s">
        <v>1005</v>
      </c>
      <c r="Q10" s="84" t="s">
        <v>1006</v>
      </c>
      <c r="R10" s="84" t="s">
        <v>1007</v>
      </c>
      <c r="S10" s="84" t="s">
        <v>1008</v>
      </c>
      <c r="T10" s="84" t="s">
        <v>1009</v>
      </c>
      <c r="U10" s="84" t="s">
        <v>1010</v>
      </c>
      <c r="V10" s="84" t="s">
        <v>1011</v>
      </c>
      <c r="W10" s="84" t="s">
        <v>3205</v>
      </c>
      <c r="X10" s="84" t="s">
        <v>3206</v>
      </c>
      <c r="Y10" s="84" t="s">
        <v>1012</v>
      </c>
      <c r="Z10" s="85"/>
      <c r="AA10" s="84" t="s">
        <v>1232</v>
      </c>
      <c r="AB10" s="84" t="s">
        <v>1233</v>
      </c>
      <c r="AC10" s="84" t="s">
        <v>1234</v>
      </c>
      <c r="AD10" s="84" t="s">
        <v>1235</v>
      </c>
      <c r="AE10" s="84" t="s">
        <v>1236</v>
      </c>
      <c r="AF10" s="84" t="s">
        <v>1237</v>
      </c>
      <c r="AG10" s="84" t="s">
        <v>1238</v>
      </c>
      <c r="AH10" s="84" t="s">
        <v>1239</v>
      </c>
      <c r="AI10" s="84" t="s">
        <v>3207</v>
      </c>
      <c r="AJ10" s="84" t="s">
        <v>1240</v>
      </c>
      <c r="AK10" s="84" t="s">
        <v>2911</v>
      </c>
      <c r="AL10" s="84" t="s">
        <v>1241</v>
      </c>
      <c r="AM10" s="84" t="s">
        <v>1242</v>
      </c>
      <c r="AN10" s="84" t="s">
        <v>1243</v>
      </c>
      <c r="AO10" s="84" t="s">
        <v>1244</v>
      </c>
      <c r="AP10" s="84" t="s">
        <v>1245</v>
      </c>
      <c r="AQ10" s="84" t="s">
        <v>1246</v>
      </c>
      <c r="AR10" s="84" t="s">
        <v>1247</v>
      </c>
      <c r="AS10" s="84" t="s">
        <v>1248</v>
      </c>
      <c r="AT10" s="84" t="s">
        <v>1249</v>
      </c>
      <c r="AU10" s="84" t="s">
        <v>1250</v>
      </c>
      <c r="AV10" s="84" t="s">
        <v>1251</v>
      </c>
      <c r="AW10" s="84" t="s">
        <v>1252</v>
      </c>
      <c r="AX10" s="84" t="s">
        <v>1253</v>
      </c>
      <c r="AY10" s="84" t="s">
        <v>1254</v>
      </c>
      <c r="AZ10" s="84" t="s">
        <v>1255</v>
      </c>
      <c r="BA10" s="84" t="s">
        <v>1256</v>
      </c>
      <c r="BB10" s="84" t="s">
        <v>1257</v>
      </c>
      <c r="BC10" s="84" t="s">
        <v>1258</v>
      </c>
      <c r="BD10" s="84" t="s">
        <v>1259</v>
      </c>
      <c r="BE10" s="84" t="s">
        <v>3208</v>
      </c>
      <c r="BF10" s="84" t="s">
        <v>1260</v>
      </c>
      <c r="BG10" s="84" t="s">
        <v>1261</v>
      </c>
      <c r="BH10" s="84" t="s">
        <v>1262</v>
      </c>
      <c r="BI10" s="84" t="s">
        <v>1263</v>
      </c>
      <c r="BJ10" s="84" t="s">
        <v>3209</v>
      </c>
      <c r="BK10" s="84" t="s">
        <v>1264</v>
      </c>
      <c r="BL10" s="84" t="s">
        <v>1265</v>
      </c>
      <c r="BM10" s="84" t="s">
        <v>1266</v>
      </c>
      <c r="BN10" s="84" t="s">
        <v>1267</v>
      </c>
      <c r="BO10" s="84" t="s">
        <v>1268</v>
      </c>
      <c r="BP10" s="84" t="s">
        <v>1269</v>
      </c>
      <c r="BQ10" s="84" t="s">
        <v>3210</v>
      </c>
      <c r="BR10" s="84" t="s">
        <v>3211</v>
      </c>
      <c r="BS10" s="84" t="s">
        <v>1270</v>
      </c>
      <c r="BT10" s="85"/>
      <c r="BU10" s="84" t="s">
        <v>1639</v>
      </c>
      <c r="BV10" s="84" t="s">
        <v>1963</v>
      </c>
      <c r="BW10" s="84" t="s">
        <v>3212</v>
      </c>
      <c r="BX10" s="84" t="s">
        <v>1641</v>
      </c>
      <c r="BY10" s="84" t="s">
        <v>1642</v>
      </c>
      <c r="BZ10" s="84" t="s">
        <v>1643</v>
      </c>
      <c r="CA10" s="84" t="s">
        <v>1644</v>
      </c>
      <c r="CB10" s="84" t="s">
        <v>1645</v>
      </c>
      <c r="CC10" s="84" t="s">
        <v>1646</v>
      </c>
      <c r="CD10" s="84" t="s">
        <v>1647</v>
      </c>
      <c r="CE10" s="84" t="s">
        <v>1648</v>
      </c>
      <c r="CF10" s="84" t="s">
        <v>1649</v>
      </c>
      <c r="CG10" s="84" t="s">
        <v>3213</v>
      </c>
      <c r="CH10" s="84" t="s">
        <v>1650</v>
      </c>
      <c r="CI10" s="84" t="s">
        <v>1651</v>
      </c>
      <c r="CJ10" s="84" t="s">
        <v>1652</v>
      </c>
      <c r="CK10" s="84" t="s">
        <v>1653</v>
      </c>
      <c r="CL10" s="84" t="s">
        <v>1654</v>
      </c>
      <c r="CM10" s="84" t="s">
        <v>1655</v>
      </c>
      <c r="CN10" s="84" t="s">
        <v>1656</v>
      </c>
      <c r="CO10" s="84" t="s">
        <v>3214</v>
      </c>
      <c r="CP10" s="84" t="s">
        <v>3215</v>
      </c>
      <c r="CQ10" s="84" t="s">
        <v>3216</v>
      </c>
      <c r="CR10" s="84" t="s">
        <v>1657</v>
      </c>
      <c r="CS10" s="86" t="s">
        <v>1658</v>
      </c>
      <c r="CT10" s="86" t="s">
        <v>1659</v>
      </c>
      <c r="CU10" s="86" t="s">
        <v>1660</v>
      </c>
      <c r="CV10" s="86" t="s">
        <v>1661</v>
      </c>
      <c r="CW10" s="86" t="s">
        <v>1662</v>
      </c>
      <c r="CX10" s="86" t="s">
        <v>1663</v>
      </c>
      <c r="CY10" s="86" t="s">
        <v>1664</v>
      </c>
      <c r="CZ10" s="86" t="s">
        <v>1665</v>
      </c>
      <c r="DA10" s="87" t="s">
        <v>1666</v>
      </c>
      <c r="DB10" s="87" t="s">
        <v>1667</v>
      </c>
      <c r="DC10" s="86" t="s">
        <v>1668</v>
      </c>
      <c r="DD10" s="86" t="s">
        <v>1669</v>
      </c>
      <c r="DE10" s="86" t="s">
        <v>1670</v>
      </c>
      <c r="DF10" s="84" t="s">
        <v>1671</v>
      </c>
      <c r="DG10" s="86" t="s">
        <v>1672</v>
      </c>
      <c r="DH10" s="86" t="s">
        <v>1673</v>
      </c>
      <c r="DI10" s="86" t="s">
        <v>1674</v>
      </c>
      <c r="DJ10" s="86" t="s">
        <v>1675</v>
      </c>
      <c r="DK10" s="86" t="s">
        <v>24</v>
      </c>
      <c r="DL10" s="86" t="s">
        <v>1676</v>
      </c>
      <c r="DM10" s="86" t="s">
        <v>1677</v>
      </c>
      <c r="DN10" s="86" t="s">
        <v>1678</v>
      </c>
      <c r="DO10" s="84" t="s">
        <v>2917</v>
      </c>
      <c r="DP10" s="84" t="s">
        <v>1964</v>
      </c>
      <c r="DQ10" s="84" t="s">
        <v>1965</v>
      </c>
      <c r="DR10" s="84" t="s">
        <v>1966</v>
      </c>
      <c r="DS10" s="84" t="s">
        <v>1967</v>
      </c>
      <c r="DT10" s="84" t="s">
        <v>1968</v>
      </c>
      <c r="DU10" s="84" t="s">
        <v>1969</v>
      </c>
      <c r="DV10" s="84" t="s">
        <v>1970</v>
      </c>
      <c r="DW10" s="84" t="s">
        <v>1971</v>
      </c>
      <c r="DX10" s="84" t="s">
        <v>1972</v>
      </c>
      <c r="DY10" s="84" t="s">
        <v>1973</v>
      </c>
      <c r="DZ10" s="84" t="s">
        <v>1974</v>
      </c>
      <c r="EA10" s="84" t="s">
        <v>1975</v>
      </c>
      <c r="EB10" s="84" t="s">
        <v>3217</v>
      </c>
      <c r="EC10" s="84" t="s">
        <v>1976</v>
      </c>
      <c r="ED10" s="84" t="s">
        <v>2924</v>
      </c>
      <c r="EE10" s="84" t="s">
        <v>2118</v>
      </c>
      <c r="EF10" s="84" t="s">
        <v>2119</v>
      </c>
      <c r="EG10" s="84" t="s">
        <v>2120</v>
      </c>
      <c r="EH10" s="84" t="s">
        <v>2121</v>
      </c>
      <c r="EI10" s="84" t="s">
        <v>2122</v>
      </c>
      <c r="EJ10" s="84" t="s">
        <v>2123</v>
      </c>
      <c r="EK10" s="84" t="s">
        <v>2124</v>
      </c>
      <c r="EL10" s="84" t="s">
        <v>2125</v>
      </c>
      <c r="EM10" s="84" t="s">
        <v>1974</v>
      </c>
      <c r="EN10" s="84" t="s">
        <v>2126</v>
      </c>
      <c r="EO10" s="84" t="s">
        <v>2127</v>
      </c>
      <c r="EP10" s="84" t="s">
        <v>3287</v>
      </c>
      <c r="EQ10" s="84" t="s">
        <v>3288</v>
      </c>
      <c r="ER10" s="85"/>
      <c r="ES10" s="84" t="s">
        <v>2204</v>
      </c>
      <c r="ET10" s="84" t="s">
        <v>2205</v>
      </c>
      <c r="EU10" s="84" t="s">
        <v>1974</v>
      </c>
      <c r="EV10" s="84" t="s">
        <v>2206</v>
      </c>
      <c r="EW10" s="84" t="s">
        <v>2207</v>
      </c>
      <c r="EX10" s="84" t="s">
        <v>2208</v>
      </c>
      <c r="EY10" s="84" t="s">
        <v>2209</v>
      </c>
      <c r="EZ10" s="84" t="s">
        <v>2210</v>
      </c>
      <c r="FA10" s="84" t="s">
        <v>2211</v>
      </c>
      <c r="FB10" s="84" t="s">
        <v>2212</v>
      </c>
      <c r="FC10" s="84" t="s">
        <v>2213</v>
      </c>
      <c r="FD10" s="84" t="s">
        <v>2287</v>
      </c>
      <c r="FE10" s="84" t="s">
        <v>2288</v>
      </c>
      <c r="FF10" s="84" t="s">
        <v>2289</v>
      </c>
      <c r="FG10" s="84" t="s">
        <v>2290</v>
      </c>
      <c r="FH10" s="84" t="s">
        <v>2291</v>
      </c>
      <c r="FI10" s="84" t="s">
        <v>2292</v>
      </c>
      <c r="FJ10" s="84" t="s">
        <v>2293</v>
      </c>
      <c r="FK10" s="84" t="s">
        <v>2294</v>
      </c>
      <c r="FL10" s="84" t="s">
        <v>2295</v>
      </c>
      <c r="FM10" s="84" t="s">
        <v>2296</v>
      </c>
      <c r="FN10" s="84" t="s">
        <v>2297</v>
      </c>
      <c r="FO10" s="84" t="s">
        <v>2298</v>
      </c>
      <c r="FP10" s="84" t="s">
        <v>2299</v>
      </c>
      <c r="FQ10" s="84" t="s">
        <v>2300</v>
      </c>
      <c r="FR10" s="84" t="s">
        <v>2301</v>
      </c>
      <c r="FS10" s="84" t="s">
        <v>2302</v>
      </c>
      <c r="FT10" s="84" t="s">
        <v>2303</v>
      </c>
      <c r="FU10" s="84" t="s">
        <v>2304</v>
      </c>
      <c r="FV10" s="84" t="s">
        <v>2305</v>
      </c>
      <c r="FW10" s="84" t="s">
        <v>2306</v>
      </c>
      <c r="FX10" s="84" t="s">
        <v>2307</v>
      </c>
      <c r="FY10" s="84" t="s">
        <v>2308</v>
      </c>
      <c r="FZ10" s="84" t="s">
        <v>2309</v>
      </c>
      <c r="GA10" s="84" t="s">
        <v>2310</v>
      </c>
      <c r="GB10" s="84" t="s">
        <v>2311</v>
      </c>
      <c r="GC10" s="84" t="s">
        <v>2312</v>
      </c>
      <c r="GD10" s="84" t="s">
        <v>2313</v>
      </c>
      <c r="GE10" s="84" t="s">
        <v>2913</v>
      </c>
      <c r="GF10" s="84" t="s">
        <v>3185</v>
      </c>
      <c r="GG10" s="84" t="s">
        <v>2314</v>
      </c>
      <c r="GH10" s="84" t="s">
        <v>2315</v>
      </c>
      <c r="GI10" s="84" t="s">
        <v>2316</v>
      </c>
      <c r="GJ10" s="84" t="s">
        <v>2509</v>
      </c>
      <c r="GK10" s="84" t="s">
        <v>2510</v>
      </c>
      <c r="GL10" s="84" t="s">
        <v>3218</v>
      </c>
      <c r="GM10" s="84" t="s">
        <v>2520</v>
      </c>
      <c r="GN10" s="84" t="s">
        <v>2521</v>
      </c>
      <c r="GO10" s="84" t="s">
        <v>2522</v>
      </c>
      <c r="GP10" s="84" t="s">
        <v>2523</v>
      </c>
      <c r="GQ10" s="84" t="s">
        <v>2524</v>
      </c>
      <c r="GR10" s="84" t="s">
        <v>2525</v>
      </c>
      <c r="GS10" s="84" t="s">
        <v>2526</v>
      </c>
      <c r="GT10" s="84" t="s">
        <v>2527</v>
      </c>
      <c r="GU10" s="84" t="s">
        <v>2572</v>
      </c>
      <c r="GV10" s="84" t="s">
        <v>2573</v>
      </c>
      <c r="GW10" s="84" t="s">
        <v>2314</v>
      </c>
      <c r="GX10" s="84" t="s">
        <v>2574</v>
      </c>
      <c r="GY10" s="84" t="s">
        <v>2594</v>
      </c>
      <c r="GZ10" s="84" t="s">
        <v>2595</v>
      </c>
      <c r="HA10" s="84" t="s">
        <v>2596</v>
      </c>
      <c r="HB10" s="84" t="s">
        <v>2597</v>
      </c>
      <c r="HC10" s="84" t="s">
        <v>2598</v>
      </c>
      <c r="HD10" s="88" t="s">
        <v>2599</v>
      </c>
      <c r="HE10" s="89" t="s">
        <v>2600</v>
      </c>
      <c r="HF10" s="89" t="s">
        <v>2601</v>
      </c>
      <c r="HG10" s="89" t="s">
        <v>2602</v>
      </c>
      <c r="HH10" s="89" t="s">
        <v>2603</v>
      </c>
      <c r="HI10" s="89" t="s">
        <v>2604</v>
      </c>
      <c r="HJ10" s="89" t="s">
        <v>2605</v>
      </c>
      <c r="HK10" s="89" t="s">
        <v>2606</v>
      </c>
      <c r="HL10" s="89" t="s">
        <v>2607</v>
      </c>
      <c r="HM10" s="89" t="s">
        <v>2608</v>
      </c>
      <c r="HN10" s="89" t="s">
        <v>2609</v>
      </c>
      <c r="HO10" s="89" t="s">
        <v>2610</v>
      </c>
      <c r="HP10" s="89" t="s">
        <v>2611</v>
      </c>
      <c r="HQ10" s="89" t="s">
        <v>2612</v>
      </c>
      <c r="HR10" s="89" t="s">
        <v>2613</v>
      </c>
      <c r="HS10" s="84" t="s">
        <v>2812</v>
      </c>
      <c r="HT10" s="84" t="s">
        <v>2813</v>
      </c>
      <c r="HU10" s="84" t="s">
        <v>2814</v>
      </c>
      <c r="HV10" s="90" t="s">
        <v>2815</v>
      </c>
      <c r="HW10" s="90" t="s">
        <v>2816</v>
      </c>
      <c r="HX10" s="88" t="s">
        <v>2817</v>
      </c>
      <c r="HY10" s="89" t="s">
        <v>2818</v>
      </c>
      <c r="HZ10" s="89" t="s">
        <v>2819</v>
      </c>
      <c r="IA10" s="85"/>
    </row>
    <row r="11" spans="2:235" ht="25.5" x14ac:dyDescent="0.25">
      <c r="B11" s="194"/>
      <c r="C11" s="83" t="s">
        <v>2931</v>
      </c>
      <c r="D11" s="84" t="s">
        <v>1013</v>
      </c>
      <c r="E11" s="84" t="s">
        <v>1013</v>
      </c>
      <c r="F11" s="84" t="s">
        <v>1013</v>
      </c>
      <c r="G11" s="84" t="s">
        <v>1013</v>
      </c>
      <c r="H11" s="84" t="s">
        <v>1013</v>
      </c>
      <c r="I11" s="84" t="s">
        <v>1013</v>
      </c>
      <c r="J11" s="84" t="s">
        <v>1013</v>
      </c>
      <c r="K11" s="84" t="s">
        <v>1013</v>
      </c>
      <c r="L11" s="84" t="s">
        <v>1013</v>
      </c>
      <c r="M11" s="84" t="s">
        <v>1013</v>
      </c>
      <c r="N11" s="84" t="s">
        <v>1013</v>
      </c>
      <c r="O11" s="84" t="s">
        <v>1013</v>
      </c>
      <c r="P11" s="84" t="s">
        <v>1013</v>
      </c>
      <c r="Q11" s="84" t="s">
        <v>1013</v>
      </c>
      <c r="R11" s="84" t="s">
        <v>1013</v>
      </c>
      <c r="S11" s="84" t="s">
        <v>1013</v>
      </c>
      <c r="T11" s="84" t="s">
        <v>1013</v>
      </c>
      <c r="U11" s="84" t="s">
        <v>1013</v>
      </c>
      <c r="V11" s="84" t="s">
        <v>1013</v>
      </c>
      <c r="W11" s="84" t="s">
        <v>1013</v>
      </c>
      <c r="X11" s="84" t="s">
        <v>1013</v>
      </c>
      <c r="Y11" s="84" t="s">
        <v>1013</v>
      </c>
      <c r="Z11" s="91"/>
      <c r="AA11" s="84" t="s">
        <v>762</v>
      </c>
      <c r="AB11" s="84" t="s">
        <v>762</v>
      </c>
      <c r="AC11" s="84" t="s">
        <v>762</v>
      </c>
      <c r="AD11" s="84" t="s">
        <v>762</v>
      </c>
      <c r="AE11" s="84" t="s">
        <v>762</v>
      </c>
      <c r="AF11" s="84" t="s">
        <v>762</v>
      </c>
      <c r="AG11" s="84" t="s">
        <v>762</v>
      </c>
      <c r="AH11" s="84" t="s">
        <v>762</v>
      </c>
      <c r="AI11" s="84" t="s">
        <v>762</v>
      </c>
      <c r="AJ11" s="84" t="s">
        <v>762</v>
      </c>
      <c r="AK11" s="84" t="s">
        <v>762</v>
      </c>
      <c r="AL11" s="84" t="s">
        <v>762</v>
      </c>
      <c r="AM11" s="84" t="s">
        <v>762</v>
      </c>
      <c r="AN11" s="84" t="s">
        <v>762</v>
      </c>
      <c r="AO11" s="84" t="s">
        <v>762</v>
      </c>
      <c r="AP11" s="84" t="s">
        <v>762</v>
      </c>
      <c r="AQ11" s="84" t="s">
        <v>1271</v>
      </c>
      <c r="AR11" s="84" t="s">
        <v>1271</v>
      </c>
      <c r="AS11" s="84" t="s">
        <v>1271</v>
      </c>
      <c r="AT11" s="84" t="s">
        <v>1271</v>
      </c>
      <c r="AU11" s="84" t="s">
        <v>1271</v>
      </c>
      <c r="AV11" s="84" t="s">
        <v>1271</v>
      </c>
      <c r="AW11" s="84" t="s">
        <v>979</v>
      </c>
      <c r="AX11" s="84" t="s">
        <v>1272</v>
      </c>
      <c r="AY11" s="84" t="s">
        <v>1272</v>
      </c>
      <c r="AZ11" s="84" t="s">
        <v>1273</v>
      </c>
      <c r="BA11" s="84" t="s">
        <v>1274</v>
      </c>
      <c r="BB11" s="84" t="s">
        <v>1273</v>
      </c>
      <c r="BC11" s="84" t="s">
        <v>1273</v>
      </c>
      <c r="BD11" s="84" t="s">
        <v>1273</v>
      </c>
      <c r="BE11" s="84" t="s">
        <v>1275</v>
      </c>
      <c r="BF11" s="84" t="s">
        <v>1275</v>
      </c>
      <c r="BG11" s="84" t="s">
        <v>1276</v>
      </c>
      <c r="BH11" s="84" t="s">
        <v>1276</v>
      </c>
      <c r="BI11" s="84" t="s">
        <v>1276</v>
      </c>
      <c r="BJ11" s="84" t="s">
        <v>1277</v>
      </c>
      <c r="BK11" s="84" t="s">
        <v>1277</v>
      </c>
      <c r="BL11" s="84" t="s">
        <v>1277</v>
      </c>
      <c r="BM11" s="84" t="s">
        <v>1278</v>
      </c>
      <c r="BN11" s="84" t="s">
        <v>1278</v>
      </c>
      <c r="BO11" s="84" t="s">
        <v>1278</v>
      </c>
      <c r="BP11" s="84" t="s">
        <v>1279</v>
      </c>
      <c r="BQ11" s="84" t="s">
        <v>1280</v>
      </c>
      <c r="BR11" s="84" t="s">
        <v>1280</v>
      </c>
      <c r="BS11" s="84" t="s">
        <v>1276</v>
      </c>
      <c r="BT11" s="85"/>
      <c r="BU11" s="84" t="s">
        <v>1679</v>
      </c>
      <c r="BV11" s="84" t="s">
        <v>1679</v>
      </c>
      <c r="BW11" s="84" t="s">
        <v>1679</v>
      </c>
      <c r="BX11" s="84" t="s">
        <v>1679</v>
      </c>
      <c r="BY11" s="84" t="s">
        <v>1679</v>
      </c>
      <c r="BZ11" s="84" t="s">
        <v>1679</v>
      </c>
      <c r="CA11" s="84" t="s">
        <v>1680</v>
      </c>
      <c r="CB11" s="84" t="s">
        <v>1679</v>
      </c>
      <c r="CC11" s="84" t="s">
        <v>1679</v>
      </c>
      <c r="CD11" s="84" t="s">
        <v>1679</v>
      </c>
      <c r="CE11" s="84" t="s">
        <v>1679</v>
      </c>
      <c r="CF11" s="84" t="s">
        <v>1679</v>
      </c>
      <c r="CG11" s="84" t="s">
        <v>1679</v>
      </c>
      <c r="CH11" s="84" t="s">
        <v>1679</v>
      </c>
      <c r="CI11" s="84" t="s">
        <v>1679</v>
      </c>
      <c r="CJ11" s="84" t="s">
        <v>1679</v>
      </c>
      <c r="CK11" s="84" t="s">
        <v>1679</v>
      </c>
      <c r="CL11" s="84" t="s">
        <v>1679</v>
      </c>
      <c r="CM11" s="84" t="s">
        <v>1679</v>
      </c>
      <c r="CN11" s="84" t="s">
        <v>1679</v>
      </c>
      <c r="CO11" s="84" t="s">
        <v>1679</v>
      </c>
      <c r="CP11" s="84" t="s">
        <v>1679</v>
      </c>
      <c r="CQ11" s="84" t="s">
        <v>1679</v>
      </c>
      <c r="CR11" s="84" t="s">
        <v>1679</v>
      </c>
      <c r="CS11" s="84" t="s">
        <v>1679</v>
      </c>
      <c r="CT11" s="84" t="s">
        <v>1679</v>
      </c>
      <c r="CU11" s="84" t="s">
        <v>1679</v>
      </c>
      <c r="CV11" s="84" t="s">
        <v>1679</v>
      </c>
      <c r="CW11" s="84" t="s">
        <v>1679</v>
      </c>
      <c r="CX11" s="84" t="s">
        <v>1679</v>
      </c>
      <c r="CY11" s="84" t="s">
        <v>1679</v>
      </c>
      <c r="CZ11" s="84" t="s">
        <v>1679</v>
      </c>
      <c r="DA11" s="84" t="s">
        <v>1679</v>
      </c>
      <c r="DB11" s="84" t="s">
        <v>1679</v>
      </c>
      <c r="DC11" s="84" t="s">
        <v>1679</v>
      </c>
      <c r="DD11" s="84" t="s">
        <v>1679</v>
      </c>
      <c r="DE11" s="84" t="s">
        <v>1679</v>
      </c>
      <c r="DF11" s="84" t="s">
        <v>1679</v>
      </c>
      <c r="DG11" s="84" t="s">
        <v>1679</v>
      </c>
      <c r="DH11" s="84" t="s">
        <v>1679</v>
      </c>
      <c r="DI11" s="84" t="s">
        <v>1679</v>
      </c>
      <c r="DJ11" s="84" t="s">
        <v>1679</v>
      </c>
      <c r="DK11" s="84" t="s">
        <v>1679</v>
      </c>
      <c r="DL11" s="84" t="s">
        <v>1679</v>
      </c>
      <c r="DM11" s="84" t="s">
        <v>1679</v>
      </c>
      <c r="DN11" s="84" t="s">
        <v>1679</v>
      </c>
      <c r="DO11" s="84" t="s">
        <v>458</v>
      </c>
      <c r="DP11" s="84" t="s">
        <v>459</v>
      </c>
      <c r="DQ11" s="84" t="s">
        <v>460</v>
      </c>
      <c r="DR11" s="84" t="s">
        <v>461</v>
      </c>
      <c r="DS11" s="84" t="s">
        <v>462</v>
      </c>
      <c r="DT11" s="84" t="s">
        <v>463</v>
      </c>
      <c r="DU11" s="84" t="s">
        <v>464</v>
      </c>
      <c r="DV11" s="84" t="s">
        <v>465</v>
      </c>
      <c r="DW11" s="84" t="s">
        <v>466</v>
      </c>
      <c r="DX11" s="84" t="s">
        <v>467</v>
      </c>
      <c r="DY11" s="84" t="s">
        <v>468</v>
      </c>
      <c r="DZ11" s="84" t="s">
        <v>469</v>
      </c>
      <c r="EA11" s="84" t="s">
        <v>470</v>
      </c>
      <c r="EB11" s="84" t="s">
        <v>471</v>
      </c>
      <c r="EC11" s="84" t="s">
        <v>472</v>
      </c>
      <c r="ED11" s="84" t="s">
        <v>458</v>
      </c>
      <c r="EE11" s="84" t="s">
        <v>459</v>
      </c>
      <c r="EF11" s="84" t="s">
        <v>460</v>
      </c>
      <c r="EG11" s="84" t="s">
        <v>461</v>
      </c>
      <c r="EH11" s="84" t="s">
        <v>462</v>
      </c>
      <c r="EI11" s="84" t="s">
        <v>463</v>
      </c>
      <c r="EJ11" s="84" t="s">
        <v>464</v>
      </c>
      <c r="EK11" s="84" t="s">
        <v>465</v>
      </c>
      <c r="EL11" s="84" t="s">
        <v>466</v>
      </c>
      <c r="EM11" s="84" t="s">
        <v>467</v>
      </c>
      <c r="EN11" s="84" t="s">
        <v>468</v>
      </c>
      <c r="EO11" s="84" t="s">
        <v>469</v>
      </c>
      <c r="EP11" s="84" t="s">
        <v>3289</v>
      </c>
      <c r="EQ11" s="84" t="s">
        <v>3289</v>
      </c>
      <c r="ER11" s="85"/>
      <c r="ES11" s="84" t="s">
        <v>458</v>
      </c>
      <c r="ET11" s="84" t="s">
        <v>459</v>
      </c>
      <c r="EU11" s="84" t="s">
        <v>461</v>
      </c>
      <c r="EV11" s="84" t="s">
        <v>462</v>
      </c>
      <c r="EW11" s="84" t="s">
        <v>463</v>
      </c>
      <c r="EX11" s="84" t="s">
        <v>464</v>
      </c>
      <c r="EY11" s="84" t="s">
        <v>465</v>
      </c>
      <c r="EZ11" s="84" t="s">
        <v>466</v>
      </c>
      <c r="FA11" s="84" t="s">
        <v>467</v>
      </c>
      <c r="FB11" s="84" t="s">
        <v>468</v>
      </c>
      <c r="FC11" s="84" t="s">
        <v>469</v>
      </c>
      <c r="FD11" s="84" t="s">
        <v>271</v>
      </c>
      <c r="FE11" s="84" t="s">
        <v>271</v>
      </c>
      <c r="FF11" s="84" t="s">
        <v>271</v>
      </c>
      <c r="FG11" s="84" t="s">
        <v>272</v>
      </c>
      <c r="FH11" s="84" t="s">
        <v>272</v>
      </c>
      <c r="FI11" s="84" t="s">
        <v>272</v>
      </c>
      <c r="FJ11" s="84" t="s">
        <v>272</v>
      </c>
      <c r="FK11" s="84" t="s">
        <v>272</v>
      </c>
      <c r="FL11" s="84" t="s">
        <v>272</v>
      </c>
      <c r="FM11" s="84" t="s">
        <v>272</v>
      </c>
      <c r="FN11" s="84" t="s">
        <v>272</v>
      </c>
      <c r="FO11" s="84" t="s">
        <v>272</v>
      </c>
      <c r="FP11" s="84" t="s">
        <v>272</v>
      </c>
      <c r="FQ11" s="84" t="s">
        <v>272</v>
      </c>
      <c r="FR11" s="84" t="s">
        <v>272</v>
      </c>
      <c r="FS11" s="84" t="s">
        <v>272</v>
      </c>
      <c r="FT11" s="84" t="s">
        <v>272</v>
      </c>
      <c r="FU11" s="84" t="s">
        <v>272</v>
      </c>
      <c r="FV11" s="84" t="s">
        <v>272</v>
      </c>
      <c r="FW11" s="84" t="s">
        <v>272</v>
      </c>
      <c r="FX11" s="84" t="s">
        <v>272</v>
      </c>
      <c r="FY11" s="84" t="s">
        <v>272</v>
      </c>
      <c r="FZ11" s="84" t="s">
        <v>272</v>
      </c>
      <c r="GA11" s="84" t="s">
        <v>272</v>
      </c>
      <c r="GB11" s="84" t="s">
        <v>272</v>
      </c>
      <c r="GC11" s="84" t="s">
        <v>272</v>
      </c>
      <c r="GD11" s="84" t="s">
        <v>272</v>
      </c>
      <c r="GE11" s="84" t="s">
        <v>272</v>
      </c>
      <c r="GF11" s="84" t="s">
        <v>272</v>
      </c>
      <c r="GG11" s="84" t="s">
        <v>272</v>
      </c>
      <c r="GH11" s="84" t="s">
        <v>272</v>
      </c>
      <c r="GI11" s="84"/>
      <c r="GJ11" s="84" t="s">
        <v>272</v>
      </c>
      <c r="GK11" s="84" t="s">
        <v>272</v>
      </c>
      <c r="GL11" s="84" t="s">
        <v>274</v>
      </c>
      <c r="GM11" s="84" t="s">
        <v>274</v>
      </c>
      <c r="GN11" s="84" t="s">
        <v>271</v>
      </c>
      <c r="GO11" s="84" t="s">
        <v>271</v>
      </c>
      <c r="GP11" s="84" t="s">
        <v>271</v>
      </c>
      <c r="GQ11" s="84" t="s">
        <v>271</v>
      </c>
      <c r="GR11" s="84" t="s">
        <v>271</v>
      </c>
      <c r="GS11" s="84" t="s">
        <v>271</v>
      </c>
      <c r="GT11" s="84" t="s">
        <v>271</v>
      </c>
      <c r="GU11" s="84" t="s">
        <v>274</v>
      </c>
      <c r="GV11" s="84" t="s">
        <v>272</v>
      </c>
      <c r="GW11" s="84" t="s">
        <v>272</v>
      </c>
      <c r="GX11" s="84" t="s">
        <v>272</v>
      </c>
      <c r="GY11" s="84" t="s">
        <v>979</v>
      </c>
      <c r="GZ11" s="84" t="s">
        <v>979</v>
      </c>
      <c r="HA11" s="84" t="s">
        <v>979</v>
      </c>
      <c r="HB11" s="84" t="s">
        <v>979</v>
      </c>
      <c r="HC11" s="84" t="s">
        <v>979</v>
      </c>
      <c r="HD11" s="84" t="s">
        <v>979</v>
      </c>
      <c r="HE11" s="84" t="s">
        <v>979</v>
      </c>
      <c r="HF11" s="84" t="s">
        <v>979</v>
      </c>
      <c r="HG11" s="84" t="s">
        <v>979</v>
      </c>
      <c r="HH11" s="84" t="s">
        <v>979</v>
      </c>
      <c r="HI11" s="84" t="s">
        <v>979</v>
      </c>
      <c r="HJ11" s="84" t="s">
        <v>979</v>
      </c>
      <c r="HK11" s="84" t="s">
        <v>979</v>
      </c>
      <c r="HL11" s="84" t="s">
        <v>979</v>
      </c>
      <c r="HM11" s="84" t="s">
        <v>979</v>
      </c>
      <c r="HN11" s="84" t="s">
        <v>979</v>
      </c>
      <c r="HO11" s="84" t="s">
        <v>979</v>
      </c>
      <c r="HP11" s="84" t="s">
        <v>979</v>
      </c>
      <c r="HQ11" s="84" t="s">
        <v>979</v>
      </c>
      <c r="HR11" s="84" t="s">
        <v>979</v>
      </c>
      <c r="HS11" s="84" t="s">
        <v>2820</v>
      </c>
      <c r="HT11" s="84" t="s">
        <v>2820</v>
      </c>
      <c r="HU11" s="84" t="s">
        <v>2820</v>
      </c>
      <c r="HV11" s="84" t="s">
        <v>2820</v>
      </c>
      <c r="HW11" s="84" t="s">
        <v>2820</v>
      </c>
      <c r="HX11" s="84" t="s">
        <v>2820</v>
      </c>
      <c r="HY11" s="84" t="s">
        <v>2820</v>
      </c>
      <c r="HZ11" s="84" t="s">
        <v>2820</v>
      </c>
      <c r="IA11" s="85"/>
    </row>
    <row r="12" spans="2:235" ht="18" customHeight="1" x14ac:dyDescent="0.25">
      <c r="B12" s="194"/>
      <c r="C12" s="83" t="s">
        <v>2932</v>
      </c>
      <c r="D12" s="84" t="s">
        <v>1014</v>
      </c>
      <c r="E12" s="84" t="s">
        <v>1014</v>
      </c>
      <c r="F12" s="84" t="s">
        <v>1014</v>
      </c>
      <c r="G12" s="84" t="s">
        <v>1014</v>
      </c>
      <c r="H12" s="84" t="s">
        <v>1015</v>
      </c>
      <c r="I12" s="84" t="s">
        <v>1016</v>
      </c>
      <c r="J12" s="84" t="s">
        <v>1017</v>
      </c>
      <c r="K12" s="84" t="s">
        <v>1018</v>
      </c>
      <c r="L12" s="84" t="s">
        <v>1019</v>
      </c>
      <c r="M12" s="84" t="s">
        <v>1015</v>
      </c>
      <c r="N12" s="84" t="s">
        <v>1020</v>
      </c>
      <c r="O12" s="84" t="s">
        <v>1021</v>
      </c>
      <c r="P12" s="84" t="s">
        <v>1021</v>
      </c>
      <c r="Q12" s="84" t="s">
        <v>1021</v>
      </c>
      <c r="R12" s="84" t="s">
        <v>1021</v>
      </c>
      <c r="S12" s="84" t="s">
        <v>1021</v>
      </c>
      <c r="T12" s="84" t="s">
        <v>1021</v>
      </c>
      <c r="U12" s="84" t="s">
        <v>1021</v>
      </c>
      <c r="V12" s="84" t="s">
        <v>1022</v>
      </c>
      <c r="W12" s="84" t="s">
        <v>1023</v>
      </c>
      <c r="X12" s="84" t="s">
        <v>1024</v>
      </c>
      <c r="Y12" s="84" t="s">
        <v>1015</v>
      </c>
      <c r="Z12" s="91"/>
      <c r="AA12" s="84" t="s">
        <v>1281</v>
      </c>
      <c r="AB12" s="84" t="s">
        <v>1281</v>
      </c>
      <c r="AC12" s="84" t="s">
        <v>1282</v>
      </c>
      <c r="AD12" s="84" t="s">
        <v>1282</v>
      </c>
      <c r="AE12" s="84" t="s">
        <v>1283</v>
      </c>
      <c r="AF12" s="84" t="s">
        <v>1283</v>
      </c>
      <c r="AG12" s="84" t="s">
        <v>1284</v>
      </c>
      <c r="AH12" s="84" t="s">
        <v>1285</v>
      </c>
      <c r="AI12" s="84" t="s">
        <v>980</v>
      </c>
      <c r="AJ12" s="84" t="s">
        <v>980</v>
      </c>
      <c r="AK12" s="84" t="s">
        <v>980</v>
      </c>
      <c r="AL12" s="84" t="s">
        <v>1286</v>
      </c>
      <c r="AM12" s="84" t="s">
        <v>3192</v>
      </c>
      <c r="AN12" s="84" t="s">
        <v>3192</v>
      </c>
      <c r="AO12" s="84" t="s">
        <v>1287</v>
      </c>
      <c r="AP12" s="84" t="s">
        <v>1288</v>
      </c>
      <c r="AQ12" s="84" t="s">
        <v>1289</v>
      </c>
      <c r="AR12" s="84" t="s">
        <v>1290</v>
      </c>
      <c r="AS12" s="84" t="s">
        <v>1291</v>
      </c>
      <c r="AT12" s="84" t="s">
        <v>1292</v>
      </c>
      <c r="AU12" s="84" t="s">
        <v>1293</v>
      </c>
      <c r="AV12" s="84" t="s">
        <v>1293</v>
      </c>
      <c r="AW12" s="84" t="s">
        <v>980</v>
      </c>
      <c r="AX12" s="84" t="s">
        <v>1294</v>
      </c>
      <c r="AY12" s="84" t="s">
        <v>1294</v>
      </c>
      <c r="AZ12" s="84" t="s">
        <v>980</v>
      </c>
      <c r="BA12" s="84" t="s">
        <v>980</v>
      </c>
      <c r="BB12" s="84" t="s">
        <v>980</v>
      </c>
      <c r="BC12" s="84" t="s">
        <v>980</v>
      </c>
      <c r="BD12" s="84" t="s">
        <v>980</v>
      </c>
      <c r="BE12" s="84" t="s">
        <v>1295</v>
      </c>
      <c r="BF12" s="84" t="s">
        <v>1296</v>
      </c>
      <c r="BG12" s="84" t="s">
        <v>1297</v>
      </c>
      <c r="BH12" s="84" t="s">
        <v>2914</v>
      </c>
      <c r="BI12" s="84" t="s">
        <v>1298</v>
      </c>
      <c r="BJ12" s="84" t="s">
        <v>980</v>
      </c>
      <c r="BK12" s="84" t="s">
        <v>980</v>
      </c>
      <c r="BL12" s="84" t="s">
        <v>980</v>
      </c>
      <c r="BM12" s="84" t="s">
        <v>1299</v>
      </c>
      <c r="BN12" s="84" t="s">
        <v>1300</v>
      </c>
      <c r="BO12" s="84" t="s">
        <v>1301</v>
      </c>
      <c r="BP12" s="84" t="s">
        <v>1301</v>
      </c>
      <c r="BQ12" s="84" t="s">
        <v>980</v>
      </c>
      <c r="BR12" s="84" t="s">
        <v>980</v>
      </c>
      <c r="BS12" s="84" t="s">
        <v>1302</v>
      </c>
      <c r="BT12" s="85"/>
      <c r="BU12" s="84" t="s">
        <v>1681</v>
      </c>
      <c r="BV12" s="84" t="s">
        <v>1682</v>
      </c>
      <c r="BW12" s="84" t="s">
        <v>1684</v>
      </c>
      <c r="BX12" s="84" t="s">
        <v>1685</v>
      </c>
      <c r="BY12" s="84" t="s">
        <v>1686</v>
      </c>
      <c r="BZ12" s="84" t="s">
        <v>1687</v>
      </c>
      <c r="CA12" s="84" t="s">
        <v>1688</v>
      </c>
      <c r="CB12" s="84" t="s">
        <v>1689</v>
      </c>
      <c r="CC12" s="84" t="s">
        <v>1689</v>
      </c>
      <c r="CD12" s="84" t="s">
        <v>1689</v>
      </c>
      <c r="CE12" s="84" t="s">
        <v>1689</v>
      </c>
      <c r="CF12" s="84" t="s">
        <v>1690</v>
      </c>
      <c r="CG12" s="84" t="s">
        <v>1691</v>
      </c>
      <c r="CH12" s="84" t="s">
        <v>1691</v>
      </c>
      <c r="CI12" s="84" t="s">
        <v>1692</v>
      </c>
      <c r="CJ12" s="84" t="s">
        <v>1693</v>
      </c>
      <c r="CK12" s="84" t="s">
        <v>1694</v>
      </c>
      <c r="CL12" s="84" t="s">
        <v>3193</v>
      </c>
      <c r="CM12" s="84" t="s">
        <v>3193</v>
      </c>
      <c r="CN12" s="84" t="s">
        <v>1695</v>
      </c>
      <c r="CO12" s="84" t="s">
        <v>1696</v>
      </c>
      <c r="CP12" s="84" t="s">
        <v>1696</v>
      </c>
      <c r="CQ12" s="84" t="s">
        <v>1696</v>
      </c>
      <c r="CR12" s="84" t="s">
        <v>1697</v>
      </c>
      <c r="CS12" s="84" t="s">
        <v>1698</v>
      </c>
      <c r="CT12" s="84" t="s">
        <v>1699</v>
      </c>
      <c r="CU12" s="84" t="s">
        <v>1700</v>
      </c>
      <c r="CV12" s="84" t="s">
        <v>1701</v>
      </c>
      <c r="CW12" s="84" t="s">
        <v>1702</v>
      </c>
      <c r="CX12" s="84" t="s">
        <v>1703</v>
      </c>
      <c r="CY12" s="84" t="s">
        <v>1704</v>
      </c>
      <c r="CZ12" s="84" t="s">
        <v>1705</v>
      </c>
      <c r="DA12" s="84"/>
      <c r="DB12" s="84" t="s">
        <v>1706</v>
      </c>
      <c r="DC12" s="86" t="s">
        <v>1707</v>
      </c>
      <c r="DD12" s="86" t="s">
        <v>1708</v>
      </c>
      <c r="DE12" s="86" t="s">
        <v>1709</v>
      </c>
      <c r="DF12" s="86" t="s">
        <v>1710</v>
      </c>
      <c r="DG12" s="86" t="s">
        <v>1711</v>
      </c>
      <c r="DH12" s="86" t="s">
        <v>1712</v>
      </c>
      <c r="DI12" s="86" t="s">
        <v>1713</v>
      </c>
      <c r="DJ12" s="86" t="s">
        <v>3005</v>
      </c>
      <c r="DK12" s="86" t="s">
        <v>1714</v>
      </c>
      <c r="DL12" s="86" t="s">
        <v>3006</v>
      </c>
      <c r="DM12" s="86" t="s">
        <v>1715</v>
      </c>
      <c r="DN12" s="84" t="s">
        <v>1716</v>
      </c>
      <c r="DO12" s="84" t="s">
        <v>1977</v>
      </c>
      <c r="DP12" s="84" t="s">
        <v>1978</v>
      </c>
      <c r="DQ12" s="84" t="s">
        <v>1979</v>
      </c>
      <c r="DR12" s="84" t="s">
        <v>1980</v>
      </c>
      <c r="DS12" s="84" t="s">
        <v>1981</v>
      </c>
      <c r="DT12" s="84" t="s">
        <v>1982</v>
      </c>
      <c r="DU12" s="84" t="s">
        <v>1983</v>
      </c>
      <c r="DV12" s="84" t="s">
        <v>1984</v>
      </c>
      <c r="DW12" s="84" t="s">
        <v>1985</v>
      </c>
      <c r="DX12" s="84" t="s">
        <v>1986</v>
      </c>
      <c r="DY12" s="84" t="s">
        <v>1987</v>
      </c>
      <c r="DZ12" s="84" t="s">
        <v>1988</v>
      </c>
      <c r="EA12" s="84" t="s">
        <v>1989</v>
      </c>
      <c r="EB12" s="84" t="s">
        <v>1990</v>
      </c>
      <c r="EC12" s="84" t="s">
        <v>1991</v>
      </c>
      <c r="ED12" s="84" t="s">
        <v>2128</v>
      </c>
      <c r="EE12" s="84" t="s">
        <v>2128</v>
      </c>
      <c r="EF12" s="84" t="s">
        <v>2129</v>
      </c>
      <c r="EG12" s="84" t="s">
        <v>2130</v>
      </c>
      <c r="EH12" s="84" t="s">
        <v>2129</v>
      </c>
      <c r="EI12" s="84" t="s">
        <v>2131</v>
      </c>
      <c r="EJ12" s="84" t="s">
        <v>2132</v>
      </c>
      <c r="EK12" s="84" t="s">
        <v>2133</v>
      </c>
      <c r="EL12" s="84" t="s">
        <v>2134</v>
      </c>
      <c r="EM12" s="84" t="s">
        <v>1988</v>
      </c>
      <c r="EN12" s="84" t="s">
        <v>2135</v>
      </c>
      <c r="EO12" s="84" t="s">
        <v>2136</v>
      </c>
      <c r="EP12" s="84" t="s">
        <v>3290</v>
      </c>
      <c r="EQ12" s="84" t="s">
        <v>3291</v>
      </c>
      <c r="ER12" s="85"/>
      <c r="ES12" s="84" t="s">
        <v>2214</v>
      </c>
      <c r="ET12" s="84" t="s">
        <v>2215</v>
      </c>
      <c r="EU12" s="84" t="s">
        <v>1988</v>
      </c>
      <c r="EV12" s="84" t="s">
        <v>1988</v>
      </c>
      <c r="EW12" s="84" t="s">
        <v>2216</v>
      </c>
      <c r="EX12" s="84" t="s">
        <v>2217</v>
      </c>
      <c r="EY12" s="84" t="s">
        <v>2217</v>
      </c>
      <c r="EZ12" s="84" t="s">
        <v>3194</v>
      </c>
      <c r="FA12" s="84" t="s">
        <v>2218</v>
      </c>
      <c r="FB12" s="84" t="s">
        <v>2218</v>
      </c>
      <c r="FC12" s="84" t="s">
        <v>2218</v>
      </c>
      <c r="FD12" s="84" t="s">
        <v>2317</v>
      </c>
      <c r="FE12" s="84" t="s">
        <v>2317</v>
      </c>
      <c r="FF12" s="84" t="s">
        <v>2317</v>
      </c>
      <c r="FG12" s="84" t="s">
        <v>2317</v>
      </c>
      <c r="FH12" s="84" t="s">
        <v>2317</v>
      </c>
      <c r="FI12" s="84" t="s">
        <v>2317</v>
      </c>
      <c r="FJ12" s="84" t="s">
        <v>2318</v>
      </c>
      <c r="FK12" s="84" t="s">
        <v>2318</v>
      </c>
      <c r="FL12" s="84"/>
      <c r="FM12" s="84" t="s">
        <v>2319</v>
      </c>
      <c r="FN12" s="84" t="s">
        <v>2320</v>
      </c>
      <c r="FO12" s="84" t="s">
        <v>2321</v>
      </c>
      <c r="FP12" s="84" t="s">
        <v>2321</v>
      </c>
      <c r="FQ12" s="84"/>
      <c r="FR12" s="84"/>
      <c r="FS12" s="84"/>
      <c r="FT12" s="84"/>
      <c r="FU12" s="84"/>
      <c r="FV12" s="84"/>
      <c r="FW12" s="84" t="s">
        <v>2322</v>
      </c>
      <c r="FX12" s="84" t="s">
        <v>2322</v>
      </c>
      <c r="FY12" s="84"/>
      <c r="FZ12" s="84"/>
      <c r="GA12" s="84"/>
      <c r="GB12" s="84"/>
      <c r="GC12" s="84" t="s">
        <v>2323</v>
      </c>
      <c r="GD12" s="84" t="s">
        <v>2324</v>
      </c>
      <c r="GE12" s="84"/>
      <c r="GF12" s="84"/>
      <c r="GG12" s="84"/>
      <c r="GH12" s="84" t="s">
        <v>2325</v>
      </c>
      <c r="GI12" s="84" t="s">
        <v>406</v>
      </c>
      <c r="GJ12" s="84" t="s">
        <v>2511</v>
      </c>
      <c r="GK12" s="84" t="s">
        <v>2511</v>
      </c>
      <c r="GL12" s="84" t="s">
        <v>2528</v>
      </c>
      <c r="GM12" s="84" t="s">
        <v>2528</v>
      </c>
      <c r="GN12" s="84" t="s">
        <v>3195</v>
      </c>
      <c r="GO12" s="84" t="s">
        <v>3195</v>
      </c>
      <c r="GP12" s="84" t="s">
        <v>3195</v>
      </c>
      <c r="GQ12" s="84" t="s">
        <v>3195</v>
      </c>
      <c r="GR12" s="84" t="s">
        <v>3196</v>
      </c>
      <c r="GS12" s="84" t="s">
        <v>2529</v>
      </c>
      <c r="GT12" s="84"/>
      <c r="GU12" s="84" t="s">
        <v>3197</v>
      </c>
      <c r="GV12" s="84"/>
      <c r="GW12" s="84"/>
      <c r="GX12" s="84" t="s">
        <v>2575</v>
      </c>
      <c r="GY12" s="84" t="s">
        <v>2614</v>
      </c>
      <c r="GZ12" s="84" t="s">
        <v>2615</v>
      </c>
      <c r="HA12" s="84" t="s">
        <v>2616</v>
      </c>
      <c r="HB12" s="84" t="s">
        <v>2617</v>
      </c>
      <c r="HC12" s="84" t="s">
        <v>2618</v>
      </c>
      <c r="HD12" s="84" t="s">
        <v>2619</v>
      </c>
      <c r="HE12" s="84" t="s">
        <v>2620</v>
      </c>
      <c r="HF12" s="84" t="s">
        <v>2621</v>
      </c>
      <c r="HG12" s="84" t="s">
        <v>2622</v>
      </c>
      <c r="HH12" s="84" t="s">
        <v>2623</v>
      </c>
      <c r="HI12" s="84" t="s">
        <v>2624</v>
      </c>
      <c r="HJ12" s="84" t="s">
        <v>2625</v>
      </c>
      <c r="HK12" s="84" t="s">
        <v>2625</v>
      </c>
      <c r="HL12" s="84" t="s">
        <v>2626</v>
      </c>
      <c r="HM12" s="84" t="s">
        <v>2627</v>
      </c>
      <c r="HN12" s="84" t="s">
        <v>2627</v>
      </c>
      <c r="HO12" s="84" t="s">
        <v>2628</v>
      </c>
      <c r="HP12" s="84" t="s">
        <v>2629</v>
      </c>
      <c r="HQ12" s="84" t="s">
        <v>2630</v>
      </c>
      <c r="HR12" s="84" t="s">
        <v>2631</v>
      </c>
      <c r="HS12" s="86" t="s">
        <v>2821</v>
      </c>
      <c r="HT12" s="86" t="s">
        <v>2822</v>
      </c>
      <c r="HU12" s="86" t="s">
        <v>2822</v>
      </c>
      <c r="HV12" s="86" t="s">
        <v>2822</v>
      </c>
      <c r="HW12" s="86" t="s">
        <v>2822</v>
      </c>
      <c r="HX12" s="84" t="s">
        <v>3219</v>
      </c>
      <c r="HY12" s="84" t="s">
        <v>2823</v>
      </c>
      <c r="HZ12" s="84" t="s">
        <v>2824</v>
      </c>
      <c r="IA12" s="85"/>
    </row>
    <row r="13" spans="2:235" ht="24.75" customHeight="1" x14ac:dyDescent="0.25">
      <c r="B13" s="194"/>
      <c r="C13" s="83" t="s">
        <v>2933</v>
      </c>
      <c r="D13" s="92">
        <v>42005</v>
      </c>
      <c r="E13" s="92">
        <v>42005</v>
      </c>
      <c r="F13" s="92">
        <v>42005</v>
      </c>
      <c r="G13" s="92">
        <v>42005</v>
      </c>
      <c r="H13" s="92">
        <v>41306</v>
      </c>
      <c r="I13" s="92">
        <v>41334</v>
      </c>
      <c r="J13" s="92">
        <v>39083</v>
      </c>
      <c r="K13" s="92">
        <v>41091</v>
      </c>
      <c r="L13" s="92">
        <v>41821</v>
      </c>
      <c r="M13" s="92">
        <v>41821</v>
      </c>
      <c r="N13" s="92">
        <v>40515</v>
      </c>
      <c r="O13" s="92">
        <v>40758</v>
      </c>
      <c r="P13" s="92">
        <v>40758</v>
      </c>
      <c r="Q13" s="92">
        <v>40758</v>
      </c>
      <c r="R13" s="92">
        <v>40758</v>
      </c>
      <c r="S13" s="92">
        <v>40758</v>
      </c>
      <c r="T13" s="92">
        <v>40758</v>
      </c>
      <c r="U13" s="92">
        <v>40758</v>
      </c>
      <c r="V13" s="92">
        <v>41214</v>
      </c>
      <c r="W13" s="92">
        <v>41426</v>
      </c>
      <c r="X13" s="92">
        <v>40452</v>
      </c>
      <c r="Y13" s="93" t="s">
        <v>1025</v>
      </c>
      <c r="Z13" s="91"/>
      <c r="AA13" s="84" t="s">
        <v>1303</v>
      </c>
      <c r="AB13" s="84" t="s">
        <v>1304</v>
      </c>
      <c r="AC13" s="84" t="s">
        <v>1305</v>
      </c>
      <c r="AD13" s="84" t="s">
        <v>1306</v>
      </c>
      <c r="AE13" s="84"/>
      <c r="AF13" s="84">
        <v>2015</v>
      </c>
      <c r="AG13" s="84">
        <v>2015</v>
      </c>
      <c r="AH13" s="84">
        <v>2012</v>
      </c>
      <c r="AI13" s="84" t="s">
        <v>323</v>
      </c>
      <c r="AJ13" s="84">
        <v>2011</v>
      </c>
      <c r="AK13" s="84">
        <v>2014</v>
      </c>
      <c r="AL13" s="84" t="s">
        <v>323</v>
      </c>
      <c r="AM13" s="84">
        <v>2015</v>
      </c>
      <c r="AN13" s="84">
        <v>2015</v>
      </c>
      <c r="AO13" s="84" t="s">
        <v>1307</v>
      </c>
      <c r="AP13" s="84" t="s">
        <v>323</v>
      </c>
      <c r="AQ13" s="84">
        <v>2010</v>
      </c>
      <c r="AR13" s="84">
        <v>2013</v>
      </c>
      <c r="AS13" s="84">
        <v>1997</v>
      </c>
      <c r="AT13" s="84">
        <v>2014</v>
      </c>
      <c r="AU13" s="84">
        <v>2014</v>
      </c>
      <c r="AV13" s="84">
        <v>2014</v>
      </c>
      <c r="AW13" s="84" t="s">
        <v>1308</v>
      </c>
      <c r="AX13" s="84" t="s">
        <v>390</v>
      </c>
      <c r="AY13" s="84" t="s">
        <v>390</v>
      </c>
      <c r="AZ13" s="84" t="s">
        <v>390</v>
      </c>
      <c r="BA13" s="84" t="s">
        <v>1309</v>
      </c>
      <c r="BB13" s="84" t="s">
        <v>390</v>
      </c>
      <c r="BC13" s="84" t="s">
        <v>1155</v>
      </c>
      <c r="BD13" s="84" t="s">
        <v>1310</v>
      </c>
      <c r="BE13" s="84" t="s">
        <v>416</v>
      </c>
      <c r="BF13" s="84" t="s">
        <v>1311</v>
      </c>
      <c r="BG13" s="84" t="s">
        <v>1312</v>
      </c>
      <c r="BH13" s="84" t="s">
        <v>1313</v>
      </c>
      <c r="BI13" s="84" t="s">
        <v>1314</v>
      </c>
      <c r="BJ13" s="84">
        <v>2011</v>
      </c>
      <c r="BK13" s="84">
        <v>2005</v>
      </c>
      <c r="BL13" s="84">
        <v>2013</v>
      </c>
      <c r="BM13" s="84" t="s">
        <v>1315</v>
      </c>
      <c r="BN13" s="84" t="s">
        <v>1316</v>
      </c>
      <c r="BO13" s="84" t="s">
        <v>1155</v>
      </c>
      <c r="BP13" s="84" t="s">
        <v>1317</v>
      </c>
      <c r="BQ13" s="84" t="s">
        <v>1154</v>
      </c>
      <c r="BR13" s="84" t="s">
        <v>1318</v>
      </c>
      <c r="BS13" s="84" t="s">
        <v>1148</v>
      </c>
      <c r="BT13" s="85"/>
      <c r="BU13" s="84" t="s">
        <v>1717</v>
      </c>
      <c r="BV13" s="84">
        <v>2013</v>
      </c>
      <c r="BW13" s="84">
        <v>2013</v>
      </c>
      <c r="BX13" s="84">
        <v>2013</v>
      </c>
      <c r="BY13" s="84">
        <v>2012</v>
      </c>
      <c r="BZ13" s="84">
        <v>2013</v>
      </c>
      <c r="CA13" s="84" t="s">
        <v>1718</v>
      </c>
      <c r="CB13" s="84">
        <v>2011</v>
      </c>
      <c r="CC13" s="84">
        <v>2010</v>
      </c>
      <c r="CD13" s="84">
        <v>2010</v>
      </c>
      <c r="CE13" s="84">
        <v>2010</v>
      </c>
      <c r="CF13" s="84">
        <v>2014</v>
      </c>
      <c r="CG13" s="84" t="s">
        <v>416</v>
      </c>
      <c r="CH13" s="84">
        <v>2010</v>
      </c>
      <c r="CI13" s="84">
        <v>2001</v>
      </c>
      <c r="CJ13" s="84">
        <v>2013</v>
      </c>
      <c r="CK13" s="84">
        <v>2004</v>
      </c>
      <c r="CL13" s="84"/>
      <c r="CM13" s="84"/>
      <c r="CN13" s="84">
        <v>2009</v>
      </c>
      <c r="CO13" s="84">
        <v>2012</v>
      </c>
      <c r="CP13" s="84">
        <v>2013</v>
      </c>
      <c r="CQ13" s="84">
        <v>2012</v>
      </c>
      <c r="CR13" s="84">
        <v>2010</v>
      </c>
      <c r="CS13" s="84">
        <v>2014</v>
      </c>
      <c r="CT13" s="84">
        <v>2014</v>
      </c>
      <c r="CU13" s="84">
        <v>2014</v>
      </c>
      <c r="CV13" s="84">
        <v>2014</v>
      </c>
      <c r="CW13" s="84">
        <v>2014</v>
      </c>
      <c r="CX13" s="84">
        <v>2014</v>
      </c>
      <c r="CY13" s="84">
        <v>2014</v>
      </c>
      <c r="CZ13" s="84">
        <v>2014</v>
      </c>
      <c r="DA13" s="84"/>
      <c r="DB13" s="84">
        <v>2011</v>
      </c>
      <c r="DC13" s="86">
        <v>2012</v>
      </c>
      <c r="DD13" s="86">
        <v>2012</v>
      </c>
      <c r="DE13" s="86">
        <v>2011</v>
      </c>
      <c r="DF13" s="86">
        <v>2013</v>
      </c>
      <c r="DG13" s="86">
        <v>2010</v>
      </c>
      <c r="DH13" s="86">
        <v>2006</v>
      </c>
      <c r="DI13" s="86" t="s">
        <v>1720</v>
      </c>
      <c r="DJ13" s="86">
        <v>2014</v>
      </c>
      <c r="DK13" s="86">
        <v>2000</v>
      </c>
      <c r="DL13" s="86">
        <v>2015</v>
      </c>
      <c r="DM13" s="86"/>
      <c r="DN13" s="86"/>
      <c r="DO13" s="84">
        <v>2014</v>
      </c>
      <c r="DP13" s="84">
        <v>2007</v>
      </c>
      <c r="DQ13" s="84">
        <v>2009</v>
      </c>
      <c r="DR13" s="84">
        <v>2014</v>
      </c>
      <c r="DS13" s="84">
        <v>2011</v>
      </c>
      <c r="DT13" s="84">
        <v>1986</v>
      </c>
      <c r="DU13" s="84">
        <v>2013</v>
      </c>
      <c r="DV13" s="84">
        <v>2012</v>
      </c>
      <c r="DW13" s="84">
        <v>2005</v>
      </c>
      <c r="DX13" s="84">
        <v>2014</v>
      </c>
      <c r="DY13" s="84">
        <v>2011</v>
      </c>
      <c r="DZ13" s="84">
        <v>2012</v>
      </c>
      <c r="EA13" s="84">
        <v>2009</v>
      </c>
      <c r="EB13" s="84">
        <v>2009</v>
      </c>
      <c r="EC13" s="84">
        <v>2011</v>
      </c>
      <c r="ED13" s="84">
        <v>2013</v>
      </c>
      <c r="EE13" s="84">
        <v>2014</v>
      </c>
      <c r="EF13" s="84">
        <v>2000</v>
      </c>
      <c r="EG13" s="84">
        <v>2009</v>
      </c>
      <c r="EH13" s="84">
        <v>2012</v>
      </c>
      <c r="EI13" s="84">
        <v>2012</v>
      </c>
      <c r="EJ13" s="84">
        <v>2007</v>
      </c>
      <c r="EK13" s="84">
        <v>2011</v>
      </c>
      <c r="EL13" s="84"/>
      <c r="EM13" s="84">
        <v>2012</v>
      </c>
      <c r="EN13" s="84">
        <v>2007</v>
      </c>
      <c r="EO13" s="84">
        <v>2009</v>
      </c>
      <c r="EP13" s="84" t="s">
        <v>3292</v>
      </c>
      <c r="EQ13" s="84" t="s">
        <v>2186</v>
      </c>
      <c r="ER13" s="85"/>
      <c r="ES13" s="84">
        <v>2015</v>
      </c>
      <c r="ET13" s="84">
        <v>1990</v>
      </c>
      <c r="EU13" s="84">
        <v>2012</v>
      </c>
      <c r="EV13" s="84">
        <v>2009</v>
      </c>
      <c r="EW13" s="84">
        <v>2010</v>
      </c>
      <c r="EX13" s="84">
        <v>2008</v>
      </c>
      <c r="EY13" s="84">
        <v>2007</v>
      </c>
      <c r="EZ13" s="84">
        <v>2007</v>
      </c>
      <c r="FA13" s="84">
        <v>2007</v>
      </c>
      <c r="FB13" s="84">
        <v>1992</v>
      </c>
      <c r="FC13" s="84"/>
      <c r="FD13" s="84">
        <v>2009</v>
      </c>
      <c r="FE13" s="84">
        <v>2010</v>
      </c>
      <c r="FF13" s="84">
        <v>2011</v>
      </c>
      <c r="FG13" s="84">
        <v>2014</v>
      </c>
      <c r="FH13" s="84" t="s">
        <v>296</v>
      </c>
      <c r="FI13" s="84">
        <v>2003</v>
      </c>
      <c r="FJ13" s="84">
        <v>2002</v>
      </c>
      <c r="FK13" s="84" t="s">
        <v>281</v>
      </c>
      <c r="FL13" s="84"/>
      <c r="FM13" s="84" t="s">
        <v>281</v>
      </c>
      <c r="FN13" s="84" t="s">
        <v>281</v>
      </c>
      <c r="FO13" s="84" t="s">
        <v>281</v>
      </c>
      <c r="FP13" s="84"/>
      <c r="FQ13" s="84">
        <v>2014</v>
      </c>
      <c r="FR13" s="84">
        <v>2013</v>
      </c>
      <c r="FS13" s="84">
        <v>2010</v>
      </c>
      <c r="FT13" s="84">
        <v>2013</v>
      </c>
      <c r="FU13" s="84">
        <v>2008</v>
      </c>
      <c r="FV13" s="84">
        <v>2011</v>
      </c>
      <c r="FW13" s="84"/>
      <c r="FX13" s="84"/>
      <c r="FY13" s="84"/>
      <c r="FZ13" s="84"/>
      <c r="GA13" s="84"/>
      <c r="GB13" s="84"/>
      <c r="GC13" s="84"/>
      <c r="GD13" s="101">
        <v>40269</v>
      </c>
      <c r="GE13" s="101">
        <v>42370</v>
      </c>
      <c r="GF13" s="101">
        <v>42370</v>
      </c>
      <c r="GG13" s="101">
        <v>39904</v>
      </c>
      <c r="GH13" s="101"/>
      <c r="GI13" s="84"/>
      <c r="GJ13" s="84"/>
      <c r="GK13" s="84">
        <v>2003</v>
      </c>
      <c r="GL13" s="84">
        <v>2002</v>
      </c>
      <c r="GM13" s="84">
        <v>2002</v>
      </c>
      <c r="GN13" s="84">
        <v>2012</v>
      </c>
      <c r="GO13" s="84">
        <v>2008</v>
      </c>
      <c r="GP13" s="84" t="s">
        <v>2530</v>
      </c>
      <c r="GQ13" s="84" t="s">
        <v>2531</v>
      </c>
      <c r="GR13" s="84"/>
      <c r="GS13" s="84"/>
      <c r="GT13" s="92">
        <v>41974</v>
      </c>
      <c r="GU13" s="84"/>
      <c r="GV13" s="92">
        <v>39753</v>
      </c>
      <c r="GW13" s="92">
        <v>39904</v>
      </c>
      <c r="GX13" s="94">
        <v>2006</v>
      </c>
      <c r="GY13" s="84">
        <v>2010</v>
      </c>
      <c r="GZ13" s="84" t="s">
        <v>2632</v>
      </c>
      <c r="HA13" s="84" t="s">
        <v>1152</v>
      </c>
      <c r="HB13" s="84" t="s">
        <v>2633</v>
      </c>
      <c r="HC13" s="84" t="s">
        <v>2634</v>
      </c>
      <c r="HD13" s="84" t="s">
        <v>2635</v>
      </c>
      <c r="HE13" s="84" t="s">
        <v>2636</v>
      </c>
      <c r="HF13" s="84" t="s">
        <v>2637</v>
      </c>
      <c r="HG13" s="95" t="s">
        <v>2638</v>
      </c>
      <c r="HH13" s="84" t="s">
        <v>1542</v>
      </c>
      <c r="HI13" s="84" t="s">
        <v>1306</v>
      </c>
      <c r="HJ13" s="84" t="s">
        <v>281</v>
      </c>
      <c r="HK13" s="84" t="s">
        <v>2639</v>
      </c>
      <c r="HL13" s="84" t="s">
        <v>2640</v>
      </c>
      <c r="HM13" s="84" t="s">
        <v>2637</v>
      </c>
      <c r="HN13" s="84" t="s">
        <v>2446</v>
      </c>
      <c r="HO13" s="84" t="s">
        <v>2446</v>
      </c>
      <c r="HP13" s="84" t="s">
        <v>2641</v>
      </c>
      <c r="HQ13" s="84" t="s">
        <v>2642</v>
      </c>
      <c r="HR13" s="84" t="s">
        <v>2643</v>
      </c>
      <c r="HS13" s="84">
        <v>2012</v>
      </c>
      <c r="HT13" s="84" t="s">
        <v>2825</v>
      </c>
      <c r="HU13" s="84" t="s">
        <v>2826</v>
      </c>
      <c r="HV13" s="90" t="s">
        <v>2827</v>
      </c>
      <c r="HW13" s="90" t="s">
        <v>2828</v>
      </c>
      <c r="HX13" s="90" t="s">
        <v>2829</v>
      </c>
      <c r="HY13" s="84"/>
      <c r="HZ13" s="84">
        <v>2015</v>
      </c>
      <c r="IA13" s="85"/>
    </row>
    <row r="14" spans="2:235" ht="25.5" x14ac:dyDescent="0.25">
      <c r="B14" s="194"/>
      <c r="C14" s="83" t="s">
        <v>2934</v>
      </c>
      <c r="D14" s="84" t="s">
        <v>1026</v>
      </c>
      <c r="E14" s="84" t="s">
        <v>1026</v>
      </c>
      <c r="F14" s="84" t="s">
        <v>1026</v>
      </c>
      <c r="G14" s="84" t="s">
        <v>1026</v>
      </c>
      <c r="H14" s="84" t="s">
        <v>1027</v>
      </c>
      <c r="I14" s="84" t="s">
        <v>1028</v>
      </c>
      <c r="J14" s="84" t="s">
        <v>1029</v>
      </c>
      <c r="K14" s="84" t="s">
        <v>1030</v>
      </c>
      <c r="L14" s="84" t="s">
        <v>1031</v>
      </c>
      <c r="M14" s="84" t="s">
        <v>1032</v>
      </c>
      <c r="N14" s="84" t="s">
        <v>1033</v>
      </c>
      <c r="O14" s="84" t="s">
        <v>1034</v>
      </c>
      <c r="P14" s="84" t="s">
        <v>1035</v>
      </c>
      <c r="Q14" s="84" t="s">
        <v>1036</v>
      </c>
      <c r="R14" s="84" t="s">
        <v>1037</v>
      </c>
      <c r="S14" s="84" t="s">
        <v>1038</v>
      </c>
      <c r="T14" s="84" t="s">
        <v>173</v>
      </c>
      <c r="U14" s="84" t="s">
        <v>1039</v>
      </c>
      <c r="V14" s="84" t="s">
        <v>173</v>
      </c>
      <c r="W14" s="84" t="s">
        <v>173</v>
      </c>
      <c r="X14" s="84" t="s">
        <v>173</v>
      </c>
      <c r="Y14" s="84" t="s">
        <v>1040</v>
      </c>
      <c r="Z14" s="91"/>
      <c r="AA14" s="84" t="s">
        <v>1232</v>
      </c>
      <c r="AB14" s="84" t="s">
        <v>1319</v>
      </c>
      <c r="AC14" s="84" t="s">
        <v>1320</v>
      </c>
      <c r="AD14" s="84" t="s">
        <v>1321</v>
      </c>
      <c r="AE14" s="84" t="s">
        <v>1322</v>
      </c>
      <c r="AF14" s="84" t="s">
        <v>1323</v>
      </c>
      <c r="AG14" s="84" t="s">
        <v>1324</v>
      </c>
      <c r="AH14" s="84" t="s">
        <v>1325</v>
      </c>
      <c r="AI14" s="84" t="s">
        <v>1326</v>
      </c>
      <c r="AJ14" s="84" t="s">
        <v>1327</v>
      </c>
      <c r="AK14" s="84" t="s">
        <v>1328</v>
      </c>
      <c r="AL14" s="84" t="s">
        <v>1329</v>
      </c>
      <c r="AM14" s="84" t="s">
        <v>1329</v>
      </c>
      <c r="AN14" s="84" t="s">
        <v>1330</v>
      </c>
      <c r="AO14" s="84" t="s">
        <v>1331</v>
      </c>
      <c r="AP14" s="84" t="s">
        <v>1332</v>
      </c>
      <c r="AQ14" s="84" t="s">
        <v>1333</v>
      </c>
      <c r="AR14" s="84" t="s">
        <v>1334</v>
      </c>
      <c r="AS14" s="84" t="s">
        <v>784</v>
      </c>
      <c r="AT14" s="84" t="s">
        <v>1335</v>
      </c>
      <c r="AU14" s="84" t="s">
        <v>1336</v>
      </c>
      <c r="AV14" s="84" t="s">
        <v>1336</v>
      </c>
      <c r="AW14" s="84" t="s">
        <v>1337</v>
      </c>
      <c r="AX14" s="84" t="s">
        <v>1338</v>
      </c>
      <c r="AY14" s="84" t="s">
        <v>1339</v>
      </c>
      <c r="AZ14" s="84" t="s">
        <v>1340</v>
      </c>
      <c r="BA14" s="84" t="s">
        <v>1341</v>
      </c>
      <c r="BB14" s="84" t="s">
        <v>1342</v>
      </c>
      <c r="BC14" s="84" t="s">
        <v>1343</v>
      </c>
      <c r="BD14" s="84" t="s">
        <v>1344</v>
      </c>
      <c r="BE14" s="84" t="s">
        <v>1345</v>
      </c>
      <c r="BF14" s="84" t="s">
        <v>1346</v>
      </c>
      <c r="BG14" s="84" t="s">
        <v>1347</v>
      </c>
      <c r="BH14" s="84" t="s">
        <v>1348</v>
      </c>
      <c r="BI14" s="84" t="s">
        <v>1349</v>
      </c>
      <c r="BJ14" s="84" t="s">
        <v>1350</v>
      </c>
      <c r="BK14" s="84" t="s">
        <v>1351</v>
      </c>
      <c r="BL14" s="84" t="s">
        <v>1352</v>
      </c>
      <c r="BM14" s="84" t="s">
        <v>1353</v>
      </c>
      <c r="BN14" s="84" t="s">
        <v>1354</v>
      </c>
      <c r="BO14" s="84" t="s">
        <v>1355</v>
      </c>
      <c r="BP14" s="84" t="s">
        <v>1356</v>
      </c>
      <c r="BQ14" s="84" t="s">
        <v>1357</v>
      </c>
      <c r="BR14" s="84" t="s">
        <v>1358</v>
      </c>
      <c r="BS14" s="84" t="s">
        <v>1359</v>
      </c>
      <c r="BT14" s="85"/>
      <c r="BU14" s="84" t="s">
        <v>1721</v>
      </c>
      <c r="BV14" s="84" t="s">
        <v>416</v>
      </c>
      <c r="BW14" s="84" t="s">
        <v>416</v>
      </c>
      <c r="BX14" s="84"/>
      <c r="BY14" s="84" t="s">
        <v>1723</v>
      </c>
      <c r="BZ14" s="84" t="s">
        <v>1724</v>
      </c>
      <c r="CA14" s="84" t="s">
        <v>1725</v>
      </c>
      <c r="CB14" s="84" t="s">
        <v>416</v>
      </c>
      <c r="CC14" s="84" t="s">
        <v>416</v>
      </c>
      <c r="CD14" s="84" t="s">
        <v>416</v>
      </c>
      <c r="CE14" s="84" t="s">
        <v>416</v>
      </c>
      <c r="CF14" s="84" t="s">
        <v>416</v>
      </c>
      <c r="CG14" s="84" t="s">
        <v>416</v>
      </c>
      <c r="CH14" s="84" t="s">
        <v>416</v>
      </c>
      <c r="CI14" s="84" t="s">
        <v>1726</v>
      </c>
      <c r="CJ14" s="84" t="s">
        <v>416</v>
      </c>
      <c r="CK14" s="84" t="s">
        <v>1727</v>
      </c>
      <c r="CL14" s="84"/>
      <c r="CM14" s="84" t="s">
        <v>1728</v>
      </c>
      <c r="CN14" s="84"/>
      <c r="CO14" s="84"/>
      <c r="CP14" s="84"/>
      <c r="CQ14" s="84"/>
      <c r="CR14" s="84"/>
      <c r="CS14" s="84"/>
      <c r="CT14" s="84"/>
      <c r="CU14" s="84"/>
      <c r="CV14" s="84"/>
      <c r="CW14" s="84"/>
      <c r="CX14" s="84"/>
      <c r="CY14" s="84"/>
      <c r="CZ14" s="84"/>
      <c r="DA14" s="84"/>
      <c r="DB14" s="84"/>
      <c r="DC14" s="86"/>
      <c r="DD14" s="86"/>
      <c r="DE14" s="86"/>
      <c r="DF14" s="86"/>
      <c r="DG14" s="86"/>
      <c r="DH14" s="86"/>
      <c r="DI14" s="86"/>
      <c r="DJ14" s="86" t="s">
        <v>1729</v>
      </c>
      <c r="DK14" s="86" t="s">
        <v>1730</v>
      </c>
      <c r="DL14" s="86" t="s">
        <v>1731</v>
      </c>
      <c r="DM14" s="86"/>
      <c r="DN14" s="86"/>
      <c r="DO14" s="84" t="s">
        <v>1992</v>
      </c>
      <c r="DP14" s="84" t="s">
        <v>1993</v>
      </c>
      <c r="DQ14" s="84" t="s">
        <v>173</v>
      </c>
      <c r="DR14" s="84" t="s">
        <v>173</v>
      </c>
      <c r="DS14" s="84" t="s">
        <v>1994</v>
      </c>
      <c r="DT14" s="84" t="s">
        <v>1995</v>
      </c>
      <c r="DU14" s="84" t="s">
        <v>1996</v>
      </c>
      <c r="DV14" s="84" t="s">
        <v>1997</v>
      </c>
      <c r="DW14" s="84" t="s">
        <v>1998</v>
      </c>
      <c r="DX14" s="84" t="s">
        <v>1999</v>
      </c>
      <c r="DY14" s="84" t="s">
        <v>2000</v>
      </c>
      <c r="DZ14" s="84" t="s">
        <v>2001</v>
      </c>
      <c r="EA14" s="84" t="s">
        <v>2002</v>
      </c>
      <c r="EB14" s="84" t="s">
        <v>2003</v>
      </c>
      <c r="EC14" s="84" t="s">
        <v>173</v>
      </c>
      <c r="ED14" s="84" t="s">
        <v>2137</v>
      </c>
      <c r="EE14" s="84" t="s">
        <v>2137</v>
      </c>
      <c r="EF14" s="84" t="s">
        <v>2138</v>
      </c>
      <c r="EG14" s="84" t="s">
        <v>2139</v>
      </c>
      <c r="EH14" s="84" t="s">
        <v>2140</v>
      </c>
      <c r="EI14" s="84" t="s">
        <v>2122</v>
      </c>
      <c r="EJ14" s="84" t="s">
        <v>2141</v>
      </c>
      <c r="EK14" s="84" t="s">
        <v>2142</v>
      </c>
      <c r="EL14" s="84" t="s">
        <v>2142</v>
      </c>
      <c r="EM14" s="84" t="s">
        <v>2001</v>
      </c>
      <c r="EN14" s="84" t="s">
        <v>173</v>
      </c>
      <c r="EO14" s="84" t="s">
        <v>2143</v>
      </c>
      <c r="EP14" s="84" t="s">
        <v>3293</v>
      </c>
      <c r="EQ14" s="84" t="s">
        <v>3294</v>
      </c>
      <c r="ER14" s="85"/>
      <c r="ES14" s="84" t="s">
        <v>2219</v>
      </c>
      <c r="ET14" s="84" t="s">
        <v>2220</v>
      </c>
      <c r="EU14" s="84" t="s">
        <v>2001</v>
      </c>
      <c r="EV14" s="84" t="s">
        <v>2221</v>
      </c>
      <c r="EW14" s="84" t="s">
        <v>173</v>
      </c>
      <c r="EX14" s="84" t="s">
        <v>2222</v>
      </c>
      <c r="EY14" s="84" t="s">
        <v>2222</v>
      </c>
      <c r="EZ14" s="84" t="s">
        <v>2223</v>
      </c>
      <c r="FA14" s="84" t="s">
        <v>2224</v>
      </c>
      <c r="FB14" s="84" t="s">
        <v>2225</v>
      </c>
      <c r="FC14" s="84" t="s">
        <v>2226</v>
      </c>
      <c r="FD14" s="84" t="s">
        <v>2326</v>
      </c>
      <c r="FE14" s="84" t="s">
        <v>2327</v>
      </c>
      <c r="FF14" s="84" t="s">
        <v>2328</v>
      </c>
      <c r="FG14" s="84" t="s">
        <v>2329</v>
      </c>
      <c r="FH14" s="84" t="s">
        <v>2330</v>
      </c>
      <c r="FI14" s="84" t="s">
        <v>2331</v>
      </c>
      <c r="FJ14" s="84" t="s">
        <v>2332</v>
      </c>
      <c r="FK14" s="84" t="s">
        <v>3220</v>
      </c>
      <c r="FL14" s="84" t="s">
        <v>2295</v>
      </c>
      <c r="FM14" s="84"/>
      <c r="FN14" s="84" t="s">
        <v>2297</v>
      </c>
      <c r="FO14" s="84" t="s">
        <v>2333</v>
      </c>
      <c r="FP14" s="84" t="s">
        <v>2334</v>
      </c>
      <c r="FQ14" s="84"/>
      <c r="FR14" s="84" t="s">
        <v>2335</v>
      </c>
      <c r="FS14" s="84" t="s">
        <v>2335</v>
      </c>
      <c r="FT14" s="84" t="s">
        <v>2335</v>
      </c>
      <c r="FU14" s="84" t="s">
        <v>2336</v>
      </c>
      <c r="FV14" s="84" t="s">
        <v>2337</v>
      </c>
      <c r="FW14" s="84"/>
      <c r="FX14" s="84"/>
      <c r="FY14" s="84"/>
      <c r="FZ14" s="84"/>
      <c r="GA14" s="84"/>
      <c r="GB14" s="84" t="s">
        <v>2338</v>
      </c>
      <c r="GC14" s="84"/>
      <c r="GD14" s="84"/>
      <c r="GE14" s="84" t="s">
        <v>2339</v>
      </c>
      <c r="GF14" s="84" t="s">
        <v>2339</v>
      </c>
      <c r="GG14" s="84" t="s">
        <v>2340</v>
      </c>
      <c r="GH14" s="84"/>
      <c r="GI14" s="84" t="s">
        <v>298</v>
      </c>
      <c r="GJ14" s="84"/>
      <c r="GK14" s="84"/>
      <c r="GL14" s="84" t="s">
        <v>2532</v>
      </c>
      <c r="GM14" s="84" t="s">
        <v>2532</v>
      </c>
      <c r="GN14" s="84"/>
      <c r="GO14" s="84"/>
      <c r="GP14" s="84"/>
      <c r="GQ14" s="84"/>
      <c r="GR14" s="84"/>
      <c r="GS14" s="84"/>
      <c r="GT14" s="84" t="s">
        <v>2527</v>
      </c>
      <c r="GU14" s="84"/>
      <c r="GV14" s="84" t="s">
        <v>2532</v>
      </c>
      <c r="GW14" s="84" t="s">
        <v>2340</v>
      </c>
      <c r="GX14" s="84" t="s">
        <v>2576</v>
      </c>
      <c r="GY14" s="84" t="s">
        <v>2644</v>
      </c>
      <c r="GZ14" s="84" t="s">
        <v>2645</v>
      </c>
      <c r="HA14" s="84" t="s">
        <v>2646</v>
      </c>
      <c r="HB14" s="84" t="s">
        <v>2222</v>
      </c>
      <c r="HC14" s="84" t="s">
        <v>2598</v>
      </c>
      <c r="HD14" s="84" t="s">
        <v>2647</v>
      </c>
      <c r="HE14" s="84" t="s">
        <v>2648</v>
      </c>
      <c r="HF14" s="84" t="s">
        <v>2601</v>
      </c>
      <c r="HG14" s="84" t="s">
        <v>2649</v>
      </c>
      <c r="HH14" s="84" t="s">
        <v>2650</v>
      </c>
      <c r="HI14" s="84" t="s">
        <v>2645</v>
      </c>
      <c r="HJ14" s="89" t="s">
        <v>2605</v>
      </c>
      <c r="HK14" s="89" t="s">
        <v>2651</v>
      </c>
      <c r="HL14" s="89" t="s">
        <v>2652</v>
      </c>
      <c r="HM14" s="89" t="s">
        <v>2608</v>
      </c>
      <c r="HN14" s="89" t="s">
        <v>2653</v>
      </c>
      <c r="HO14" s="89" t="s">
        <v>2654</v>
      </c>
      <c r="HP14" s="89" t="s">
        <v>2655</v>
      </c>
      <c r="HQ14" s="89" t="s">
        <v>2612</v>
      </c>
      <c r="HR14" s="89" t="s">
        <v>2656</v>
      </c>
      <c r="HS14" s="84" t="s">
        <v>2830</v>
      </c>
      <c r="HT14" s="84" t="s">
        <v>2831</v>
      </c>
      <c r="HU14" s="84" t="s">
        <v>2831</v>
      </c>
      <c r="HV14" s="84" t="s">
        <v>2831</v>
      </c>
      <c r="HW14" s="84" t="s">
        <v>2831</v>
      </c>
      <c r="HX14" s="84" t="s">
        <v>2831</v>
      </c>
      <c r="HY14" s="84" t="s">
        <v>2832</v>
      </c>
      <c r="HZ14" s="84" t="s">
        <v>2833</v>
      </c>
      <c r="IA14" s="85"/>
    </row>
    <row r="15" spans="2:235" ht="120" x14ac:dyDescent="0.25">
      <c r="B15" s="194"/>
      <c r="C15" s="83" t="s">
        <v>2935</v>
      </c>
      <c r="D15" s="84" t="s">
        <v>2896</v>
      </c>
      <c r="E15" s="84" t="s">
        <v>2896</v>
      </c>
      <c r="F15" s="84" t="s">
        <v>2896</v>
      </c>
      <c r="G15" s="84" t="s">
        <v>2896</v>
      </c>
      <c r="H15" s="150" t="s">
        <v>1041</v>
      </c>
      <c r="I15" s="96" t="s">
        <v>1042</v>
      </c>
      <c r="J15" s="96" t="s">
        <v>1043</v>
      </c>
      <c r="K15" s="96" t="s">
        <v>1044</v>
      </c>
      <c r="L15" s="96"/>
      <c r="M15" s="150" t="s">
        <v>1045</v>
      </c>
      <c r="N15" s="96" t="s">
        <v>1046</v>
      </c>
      <c r="O15" s="96" t="s">
        <v>1047</v>
      </c>
      <c r="P15" s="96" t="s">
        <v>1048</v>
      </c>
      <c r="Q15" s="96" t="s">
        <v>1049</v>
      </c>
      <c r="R15" s="96" t="s">
        <v>1050</v>
      </c>
      <c r="S15" s="96" t="s">
        <v>1051</v>
      </c>
      <c r="T15" s="97" t="s">
        <v>1052</v>
      </c>
      <c r="U15" s="97" t="s">
        <v>1053</v>
      </c>
      <c r="V15" s="97" t="s">
        <v>1054</v>
      </c>
      <c r="W15" s="97" t="s">
        <v>1055</v>
      </c>
      <c r="X15" s="97" t="s">
        <v>1056</v>
      </c>
      <c r="Y15" s="97" t="s">
        <v>1057</v>
      </c>
      <c r="Z15" s="91"/>
      <c r="AA15" s="84" t="s">
        <v>1360</v>
      </c>
      <c r="AB15" s="84" t="s">
        <v>1361</v>
      </c>
      <c r="AC15" s="84" t="s">
        <v>1362</v>
      </c>
      <c r="AD15" s="84" t="s">
        <v>1363</v>
      </c>
      <c r="AE15" s="84" t="s">
        <v>1364</v>
      </c>
      <c r="AF15" s="84" t="s">
        <v>1365</v>
      </c>
      <c r="AG15" s="84" t="s">
        <v>1366</v>
      </c>
      <c r="AH15" s="84" t="s">
        <v>1367</v>
      </c>
      <c r="AI15" s="84" t="s">
        <v>1368</v>
      </c>
      <c r="AJ15" s="84" t="s">
        <v>1369</v>
      </c>
      <c r="AK15" s="84" t="s">
        <v>1370</v>
      </c>
      <c r="AL15" s="126" t="s">
        <v>1371</v>
      </c>
      <c r="AM15" s="84" t="s">
        <v>1372</v>
      </c>
      <c r="AN15" s="84" t="s">
        <v>1373</v>
      </c>
      <c r="AO15" s="84" t="s">
        <v>1374</v>
      </c>
      <c r="AP15" s="84" t="s">
        <v>1375</v>
      </c>
      <c r="AQ15" s="84" t="s">
        <v>1376</v>
      </c>
      <c r="AR15" s="84" t="s">
        <v>1377</v>
      </c>
      <c r="AS15" s="84" t="s">
        <v>1378</v>
      </c>
      <c r="AT15" s="84" t="s">
        <v>1379</v>
      </c>
      <c r="AU15" s="84" t="s">
        <v>1380</v>
      </c>
      <c r="AV15" s="84" t="s">
        <v>1381</v>
      </c>
      <c r="AW15" s="84" t="s">
        <v>1382</v>
      </c>
      <c r="AX15" s="84" t="s">
        <v>1383</v>
      </c>
      <c r="AY15" s="84" t="s">
        <v>1384</v>
      </c>
      <c r="AZ15" s="84" t="s">
        <v>1385</v>
      </c>
      <c r="BA15" s="84" t="s">
        <v>1386</v>
      </c>
      <c r="BB15" s="84" t="s">
        <v>1387</v>
      </c>
      <c r="BC15" s="84" t="s">
        <v>1388</v>
      </c>
      <c r="BD15" s="84" t="s">
        <v>1389</v>
      </c>
      <c r="BE15" s="84" t="s">
        <v>1390</v>
      </c>
      <c r="BF15" s="84" t="s">
        <v>1391</v>
      </c>
      <c r="BG15" s="84" t="s">
        <v>1392</v>
      </c>
      <c r="BH15" s="126" t="s">
        <v>1393</v>
      </c>
      <c r="BI15" s="84" t="s">
        <v>1394</v>
      </c>
      <c r="BJ15" s="84" t="s">
        <v>1395</v>
      </c>
      <c r="BK15" s="84" t="s">
        <v>1396</v>
      </c>
      <c r="BL15" s="84" t="s">
        <v>1397</v>
      </c>
      <c r="BM15" s="126" t="s">
        <v>1398</v>
      </c>
      <c r="BN15" s="126" t="s">
        <v>1399</v>
      </c>
      <c r="BO15" s="84" t="s">
        <v>1400</v>
      </c>
      <c r="BP15" s="126" t="s">
        <v>1401</v>
      </c>
      <c r="BQ15" s="84" t="s">
        <v>1402</v>
      </c>
      <c r="BR15" s="84" t="s">
        <v>1403</v>
      </c>
      <c r="BS15" s="84" t="s">
        <v>1404</v>
      </c>
      <c r="BT15" s="85"/>
      <c r="BU15" s="84" t="s">
        <v>1732</v>
      </c>
      <c r="BV15" s="84" t="s">
        <v>1733</v>
      </c>
      <c r="BW15" s="84" t="s">
        <v>1735</v>
      </c>
      <c r="BX15" s="84" t="s">
        <v>1736</v>
      </c>
      <c r="BY15" s="84" t="s">
        <v>1737</v>
      </c>
      <c r="BZ15" s="84" t="s">
        <v>1738</v>
      </c>
      <c r="CA15" s="84" t="s">
        <v>1739</v>
      </c>
      <c r="CB15" s="126" t="s">
        <v>1740</v>
      </c>
      <c r="CC15" s="84" t="s">
        <v>1741</v>
      </c>
      <c r="CD15" s="126" t="s">
        <v>1742</v>
      </c>
      <c r="CE15" s="84" t="s">
        <v>1743</v>
      </c>
      <c r="CF15" s="84" t="s">
        <v>1744</v>
      </c>
      <c r="CG15" s="126" t="s">
        <v>1744</v>
      </c>
      <c r="CH15" s="126" t="s">
        <v>1744</v>
      </c>
      <c r="CI15" s="84" t="s">
        <v>1745</v>
      </c>
      <c r="CJ15" s="126" t="s">
        <v>1746</v>
      </c>
      <c r="CK15" s="84" t="s">
        <v>1747</v>
      </c>
      <c r="CL15" s="126" t="s">
        <v>1748</v>
      </c>
      <c r="CM15" s="126" t="s">
        <v>1749</v>
      </c>
      <c r="CN15" s="126" t="s">
        <v>1750</v>
      </c>
      <c r="CO15" s="84" t="s">
        <v>1751</v>
      </c>
      <c r="CP15" s="84" t="s">
        <v>1752</v>
      </c>
      <c r="CQ15" s="126" t="s">
        <v>1753</v>
      </c>
      <c r="CR15" s="84" t="s">
        <v>1754</v>
      </c>
      <c r="CS15" s="84"/>
      <c r="CT15" s="84"/>
      <c r="CU15" s="84"/>
      <c r="CV15" s="84"/>
      <c r="CW15" s="84"/>
      <c r="CX15" s="84"/>
      <c r="CY15" s="84"/>
      <c r="CZ15" s="84"/>
      <c r="DA15" s="84" t="s">
        <v>1755</v>
      </c>
      <c r="DB15" s="86" t="s">
        <v>1756</v>
      </c>
      <c r="DC15" s="86"/>
      <c r="DD15" s="86"/>
      <c r="DE15" s="98" t="s">
        <v>1757</v>
      </c>
      <c r="DF15" s="86" t="s">
        <v>1758</v>
      </c>
      <c r="DG15" s="98" t="s">
        <v>1759</v>
      </c>
      <c r="DH15" s="98"/>
      <c r="DI15" s="98"/>
      <c r="DJ15" s="98" t="s">
        <v>1760</v>
      </c>
      <c r="DK15" s="98" t="s">
        <v>1761</v>
      </c>
      <c r="DL15" s="50" t="s">
        <v>1762</v>
      </c>
      <c r="DM15" s="98" t="s">
        <v>1763</v>
      </c>
      <c r="DN15" s="98" t="s">
        <v>1764</v>
      </c>
      <c r="DO15" s="99" t="s">
        <v>2005</v>
      </c>
      <c r="DP15" s="49" t="s">
        <v>2006</v>
      </c>
      <c r="DQ15" s="99" t="s">
        <v>2007</v>
      </c>
      <c r="DR15" s="99" t="s">
        <v>2008</v>
      </c>
      <c r="DS15" s="99" t="s">
        <v>2009</v>
      </c>
      <c r="DT15" s="99" t="s">
        <v>2010</v>
      </c>
      <c r="DU15" s="49" t="s">
        <v>2011</v>
      </c>
      <c r="DV15" s="99" t="s">
        <v>2012</v>
      </c>
      <c r="DW15" s="99" t="s">
        <v>2013</v>
      </c>
      <c r="DX15" s="49" t="s">
        <v>2014</v>
      </c>
      <c r="DY15" s="99" t="s">
        <v>2015</v>
      </c>
      <c r="DZ15" s="99" t="s">
        <v>2016</v>
      </c>
      <c r="EA15" s="99" t="s">
        <v>2017</v>
      </c>
      <c r="EB15" s="99" t="s">
        <v>2018</v>
      </c>
      <c r="EC15" s="99" t="s">
        <v>2019</v>
      </c>
      <c r="ED15" s="84" t="s">
        <v>2144</v>
      </c>
      <c r="EE15" s="84" t="s">
        <v>2145</v>
      </c>
      <c r="EF15" s="84" t="s">
        <v>2146</v>
      </c>
      <c r="EG15" s="84" t="s">
        <v>2147</v>
      </c>
      <c r="EH15" s="84" t="s">
        <v>2148</v>
      </c>
      <c r="EI15" s="84" t="s">
        <v>2149</v>
      </c>
      <c r="EJ15" s="84" t="s">
        <v>2150</v>
      </c>
      <c r="EK15" s="84" t="s">
        <v>2151</v>
      </c>
      <c r="EL15" s="84" t="s">
        <v>2152</v>
      </c>
      <c r="EM15" s="84" t="s">
        <v>2016</v>
      </c>
      <c r="EN15" s="84" t="s">
        <v>2153</v>
      </c>
      <c r="EO15" s="126" t="s">
        <v>2154</v>
      </c>
      <c r="EP15" s="84" t="s">
        <v>3295</v>
      </c>
      <c r="EQ15" s="84" t="s">
        <v>3296</v>
      </c>
      <c r="ER15" s="85"/>
      <c r="ES15" s="84" t="s">
        <v>2227</v>
      </c>
      <c r="ET15" s="84" t="s">
        <v>2228</v>
      </c>
      <c r="EU15" s="84" t="s">
        <v>2016</v>
      </c>
      <c r="EV15" s="84" t="s">
        <v>2229</v>
      </c>
      <c r="EW15" s="126" t="s">
        <v>2230</v>
      </c>
      <c r="EX15" s="84" t="s">
        <v>2231</v>
      </c>
      <c r="EY15" s="84" t="s">
        <v>2232</v>
      </c>
      <c r="EZ15" s="84" t="s">
        <v>2233</v>
      </c>
      <c r="FA15" s="84" t="s">
        <v>2234</v>
      </c>
      <c r="FB15" s="126" t="s">
        <v>2235</v>
      </c>
      <c r="FC15" s="84" t="s">
        <v>2236</v>
      </c>
      <c r="FD15" s="84" t="s">
        <v>2341</v>
      </c>
      <c r="FE15" s="84" t="s">
        <v>2342</v>
      </c>
      <c r="FF15" s="84" t="s">
        <v>2343</v>
      </c>
      <c r="FG15" s="84" t="s">
        <v>2344</v>
      </c>
      <c r="FH15" s="84" t="s">
        <v>2345</v>
      </c>
      <c r="FI15" s="84"/>
      <c r="FJ15" s="84"/>
      <c r="FK15" s="84" t="s">
        <v>2346</v>
      </c>
      <c r="FL15" s="84" t="s">
        <v>2347</v>
      </c>
      <c r="FM15" s="84" t="s">
        <v>2348</v>
      </c>
      <c r="FN15" s="84" t="s">
        <v>2349</v>
      </c>
      <c r="FO15" s="84" t="s">
        <v>2350</v>
      </c>
      <c r="FP15" s="84" t="s">
        <v>2351</v>
      </c>
      <c r="FQ15" s="84" t="s">
        <v>2352</v>
      </c>
      <c r="FR15" s="84" t="s">
        <v>2353</v>
      </c>
      <c r="FS15" s="84" t="s">
        <v>2353</v>
      </c>
      <c r="FT15" s="84" t="s">
        <v>2353</v>
      </c>
      <c r="FU15" s="126" t="s">
        <v>2354</v>
      </c>
      <c r="FV15" s="126" t="s">
        <v>2355</v>
      </c>
      <c r="FW15" s="84" t="s">
        <v>2356</v>
      </c>
      <c r="FX15" s="84" t="s">
        <v>2357</v>
      </c>
      <c r="FY15" s="126" t="s">
        <v>2358</v>
      </c>
      <c r="FZ15" s="84" t="s">
        <v>2359</v>
      </c>
      <c r="GA15" s="84" t="s">
        <v>2360</v>
      </c>
      <c r="GB15" s="84" t="s">
        <v>2361</v>
      </c>
      <c r="GC15" s="84" t="s">
        <v>2362</v>
      </c>
      <c r="GD15" s="84" t="s">
        <v>2363</v>
      </c>
      <c r="GE15" s="126" t="s">
        <v>2364</v>
      </c>
      <c r="GF15" s="84" t="s">
        <v>2364</v>
      </c>
      <c r="GG15" s="84" t="s">
        <v>2365</v>
      </c>
      <c r="GH15" s="84" t="s">
        <v>2366</v>
      </c>
      <c r="GI15" s="84" t="s">
        <v>2367</v>
      </c>
      <c r="GJ15" s="99" t="s">
        <v>2512</v>
      </c>
      <c r="GK15" s="99" t="s">
        <v>2513</v>
      </c>
      <c r="GL15" s="99" t="s">
        <v>2533</v>
      </c>
      <c r="GM15" s="49" t="s">
        <v>2534</v>
      </c>
      <c r="GN15" s="99" t="s">
        <v>2535</v>
      </c>
      <c r="GO15" s="49" t="s">
        <v>2535</v>
      </c>
      <c r="GP15" s="99" t="s">
        <v>2535</v>
      </c>
      <c r="GQ15" s="49" t="s">
        <v>2535</v>
      </c>
      <c r="GR15" s="99"/>
      <c r="GS15" s="99" t="s">
        <v>2536</v>
      </c>
      <c r="GT15" s="49" t="s">
        <v>2537</v>
      </c>
      <c r="GU15" s="49" t="s">
        <v>2577</v>
      </c>
      <c r="GV15" s="99" t="s">
        <v>2578</v>
      </c>
      <c r="GW15" s="99" t="s">
        <v>2365</v>
      </c>
      <c r="GX15" s="49" t="s">
        <v>2579</v>
      </c>
      <c r="GY15" s="99" t="s">
        <v>2657</v>
      </c>
      <c r="GZ15" s="99" t="s">
        <v>2658</v>
      </c>
      <c r="HA15" s="99" t="s">
        <v>2659</v>
      </c>
      <c r="HB15" s="99" t="s">
        <v>2660</v>
      </c>
      <c r="HC15" s="49" t="s">
        <v>2661</v>
      </c>
      <c r="HD15" s="99" t="s">
        <v>2662</v>
      </c>
      <c r="HE15" s="99" t="s">
        <v>2663</v>
      </c>
      <c r="HF15" s="99" t="s">
        <v>2664</v>
      </c>
      <c r="HG15" s="99" t="s">
        <v>2665</v>
      </c>
      <c r="HH15" s="99" t="s">
        <v>2666</v>
      </c>
      <c r="HI15" s="99" t="s">
        <v>2667</v>
      </c>
      <c r="HJ15" s="99" t="s">
        <v>2668</v>
      </c>
      <c r="HK15" s="99" t="s">
        <v>2669</v>
      </c>
      <c r="HL15" s="99" t="s">
        <v>2670</v>
      </c>
      <c r="HM15" s="99" t="s">
        <v>2671</v>
      </c>
      <c r="HN15" s="99" t="s">
        <v>2672</v>
      </c>
      <c r="HO15" s="99" t="s">
        <v>2673</v>
      </c>
      <c r="HP15" s="49" t="s">
        <v>2674</v>
      </c>
      <c r="HQ15" s="99" t="s">
        <v>2675</v>
      </c>
      <c r="HR15" s="99" t="s">
        <v>2676</v>
      </c>
      <c r="HS15" s="100" t="s">
        <v>2834</v>
      </c>
      <c r="HT15" s="142" t="s">
        <v>2835</v>
      </c>
      <c r="HU15" s="100" t="s">
        <v>2836</v>
      </c>
      <c r="HV15" s="100" t="s">
        <v>2837</v>
      </c>
      <c r="HW15" s="100" t="s">
        <v>2838</v>
      </c>
      <c r="HX15" s="100" t="s">
        <v>2839</v>
      </c>
      <c r="HY15" s="100" t="s">
        <v>2840</v>
      </c>
      <c r="HZ15" s="142" t="s">
        <v>2841</v>
      </c>
      <c r="IA15" s="85"/>
    </row>
    <row r="16" spans="2:235" s="130" customFormat="1" ht="25.5" x14ac:dyDescent="0.25">
      <c r="B16" s="194"/>
      <c r="C16" s="127" t="s">
        <v>2936</v>
      </c>
      <c r="D16" s="102" t="s">
        <v>2493</v>
      </c>
      <c r="E16" s="102" t="s">
        <v>2493</v>
      </c>
      <c r="F16" s="102" t="s">
        <v>2493</v>
      </c>
      <c r="G16" s="102" t="s">
        <v>2493</v>
      </c>
      <c r="H16" s="101">
        <v>42125</v>
      </c>
      <c r="I16" s="101">
        <v>41760</v>
      </c>
      <c r="J16" s="101">
        <v>41395</v>
      </c>
      <c r="K16" s="101">
        <v>41091</v>
      </c>
      <c r="L16" s="101">
        <v>42401</v>
      </c>
      <c r="M16" s="101">
        <v>41760</v>
      </c>
      <c r="N16" s="101">
        <v>40212</v>
      </c>
      <c r="O16" s="101">
        <v>41155</v>
      </c>
      <c r="P16" s="101">
        <v>41155</v>
      </c>
      <c r="Q16" s="101">
        <v>41155</v>
      </c>
      <c r="R16" s="101">
        <v>41155</v>
      </c>
      <c r="S16" s="101">
        <v>41155</v>
      </c>
      <c r="T16" s="101">
        <v>40787</v>
      </c>
      <c r="U16" s="101">
        <v>41153</v>
      </c>
      <c r="V16" s="101">
        <v>41214</v>
      </c>
      <c r="W16" s="101">
        <v>42248</v>
      </c>
      <c r="X16" s="101">
        <v>42401</v>
      </c>
      <c r="Y16" s="102" t="s">
        <v>1058</v>
      </c>
      <c r="Z16" s="128"/>
      <c r="AA16" s="102" t="s">
        <v>281</v>
      </c>
      <c r="AB16" s="102" t="s">
        <v>281</v>
      </c>
      <c r="AC16" s="102" t="s">
        <v>281</v>
      </c>
      <c r="AD16" s="102" t="s">
        <v>281</v>
      </c>
      <c r="AE16" s="102" t="s">
        <v>281</v>
      </c>
      <c r="AF16" s="102" t="s">
        <v>281</v>
      </c>
      <c r="AG16" s="102">
        <v>2015</v>
      </c>
      <c r="AH16" s="102" t="s">
        <v>281</v>
      </c>
      <c r="AI16" s="102">
        <v>2012</v>
      </c>
      <c r="AJ16" s="102">
        <v>2012</v>
      </c>
      <c r="AK16" s="102" t="s">
        <v>281</v>
      </c>
      <c r="AL16" s="102">
        <v>2014</v>
      </c>
      <c r="AM16" s="102">
        <v>2015</v>
      </c>
      <c r="AN16" s="102" t="s">
        <v>281</v>
      </c>
      <c r="AO16" s="102">
        <v>2014</v>
      </c>
      <c r="AP16" s="102" t="s">
        <v>281</v>
      </c>
      <c r="AQ16" s="102" t="s">
        <v>281</v>
      </c>
      <c r="AR16" s="102" t="s">
        <v>281</v>
      </c>
      <c r="AS16" s="102" t="s">
        <v>281</v>
      </c>
      <c r="AT16" s="102">
        <v>2014</v>
      </c>
      <c r="AU16" s="102" t="s">
        <v>281</v>
      </c>
      <c r="AV16" s="102" t="s">
        <v>281</v>
      </c>
      <c r="AW16" s="102" t="s">
        <v>281</v>
      </c>
      <c r="AX16" s="102" t="s">
        <v>281</v>
      </c>
      <c r="AY16" s="102">
        <v>2013</v>
      </c>
      <c r="AZ16" s="102">
        <v>2013</v>
      </c>
      <c r="BA16" s="102">
        <v>2013</v>
      </c>
      <c r="BB16" s="102" t="s">
        <v>281</v>
      </c>
      <c r="BC16" s="102" t="s">
        <v>281</v>
      </c>
      <c r="BD16" s="102" t="s">
        <v>281</v>
      </c>
      <c r="BE16" s="102">
        <v>2015</v>
      </c>
      <c r="BF16" s="102" t="s">
        <v>281</v>
      </c>
      <c r="BG16" s="102">
        <v>2015</v>
      </c>
      <c r="BH16" s="102" t="s">
        <v>281</v>
      </c>
      <c r="BI16" s="102">
        <v>2013</v>
      </c>
      <c r="BJ16" s="101">
        <v>40569</v>
      </c>
      <c r="BK16" s="101">
        <v>42401</v>
      </c>
      <c r="BL16" s="102" t="s">
        <v>281</v>
      </c>
      <c r="BM16" s="102" t="s">
        <v>3157</v>
      </c>
      <c r="BN16" s="101">
        <v>42165</v>
      </c>
      <c r="BO16" s="102" t="s">
        <v>281</v>
      </c>
      <c r="BP16" s="101">
        <v>41183</v>
      </c>
      <c r="BQ16" s="102" t="s">
        <v>281</v>
      </c>
      <c r="BR16" s="102" t="s">
        <v>281</v>
      </c>
      <c r="BS16" s="102">
        <v>2013</v>
      </c>
      <c r="BT16" s="129"/>
      <c r="BU16" s="101">
        <v>40682</v>
      </c>
      <c r="BV16" s="102" t="s">
        <v>416</v>
      </c>
      <c r="BW16" s="102" t="s">
        <v>416</v>
      </c>
      <c r="BX16" s="102" t="s">
        <v>416</v>
      </c>
      <c r="BY16" s="102" t="s">
        <v>416</v>
      </c>
      <c r="BZ16" s="102" t="s">
        <v>1765</v>
      </c>
      <c r="CA16" s="101">
        <v>42339</v>
      </c>
      <c r="CB16" s="102" t="s">
        <v>416</v>
      </c>
      <c r="CC16" s="102" t="s">
        <v>416</v>
      </c>
      <c r="CD16" s="102" t="s">
        <v>416</v>
      </c>
      <c r="CE16" s="102" t="s">
        <v>416</v>
      </c>
      <c r="CF16" s="102" t="s">
        <v>416</v>
      </c>
      <c r="CG16" s="102" t="s">
        <v>416</v>
      </c>
      <c r="CH16" s="102" t="s">
        <v>416</v>
      </c>
      <c r="CI16" s="102" t="s">
        <v>416</v>
      </c>
      <c r="CJ16" s="102">
        <v>2013</v>
      </c>
      <c r="CK16" s="102" t="s">
        <v>416</v>
      </c>
      <c r="CL16" s="102" t="s">
        <v>416</v>
      </c>
      <c r="CM16" s="102" t="s">
        <v>416</v>
      </c>
      <c r="CN16" s="102">
        <v>2009</v>
      </c>
      <c r="CO16" s="102" t="s">
        <v>416</v>
      </c>
      <c r="CP16" s="102" t="s">
        <v>416</v>
      </c>
      <c r="CQ16" s="102" t="s">
        <v>416</v>
      </c>
      <c r="CR16" s="102" t="s">
        <v>416</v>
      </c>
      <c r="CS16" s="102" t="s">
        <v>416</v>
      </c>
      <c r="CT16" s="102" t="s">
        <v>416</v>
      </c>
      <c r="CU16" s="102" t="s">
        <v>416</v>
      </c>
      <c r="CV16" s="102" t="s">
        <v>416</v>
      </c>
      <c r="CW16" s="102" t="s">
        <v>416</v>
      </c>
      <c r="CX16" s="102" t="s">
        <v>416</v>
      </c>
      <c r="CY16" s="102" t="s">
        <v>416</v>
      </c>
      <c r="CZ16" s="102" t="s">
        <v>416</v>
      </c>
      <c r="DA16" s="102" t="s">
        <v>416</v>
      </c>
      <c r="DB16" s="102" t="s">
        <v>416</v>
      </c>
      <c r="DC16" s="102" t="s">
        <v>416</v>
      </c>
      <c r="DD16" s="102" t="s">
        <v>416</v>
      </c>
      <c r="DE16" s="102" t="s">
        <v>416</v>
      </c>
      <c r="DF16" s="102" t="s">
        <v>416</v>
      </c>
      <c r="DG16" s="102" t="s">
        <v>416</v>
      </c>
      <c r="DH16" s="102" t="s">
        <v>416</v>
      </c>
      <c r="DI16" s="102" t="s">
        <v>416</v>
      </c>
      <c r="DJ16" s="102" t="s">
        <v>416</v>
      </c>
      <c r="DK16" s="102">
        <v>2012</v>
      </c>
      <c r="DL16" s="102">
        <v>2015</v>
      </c>
      <c r="DM16" s="101">
        <v>42017</v>
      </c>
      <c r="DN16" s="101">
        <v>41926</v>
      </c>
      <c r="DO16" s="102">
        <v>2014</v>
      </c>
      <c r="DP16" s="102" t="s">
        <v>416</v>
      </c>
      <c r="DQ16" s="102" t="s">
        <v>416</v>
      </c>
      <c r="DR16" s="102" t="s">
        <v>416</v>
      </c>
      <c r="DS16" s="102" t="s">
        <v>416</v>
      </c>
      <c r="DT16" s="102" t="s">
        <v>416</v>
      </c>
      <c r="DU16" s="102" t="s">
        <v>416</v>
      </c>
      <c r="DV16" s="102" t="s">
        <v>416</v>
      </c>
      <c r="DW16" s="102">
        <v>2009</v>
      </c>
      <c r="DX16" s="102" t="s">
        <v>416</v>
      </c>
      <c r="DY16" s="102" t="s">
        <v>416</v>
      </c>
      <c r="DZ16" s="102" t="s">
        <v>416</v>
      </c>
      <c r="EA16" s="102">
        <v>2013</v>
      </c>
      <c r="EB16" s="102">
        <v>2012</v>
      </c>
      <c r="EC16" s="102" t="s">
        <v>416</v>
      </c>
      <c r="ED16" s="102" t="s">
        <v>416</v>
      </c>
      <c r="EE16" s="102" t="s">
        <v>416</v>
      </c>
      <c r="EF16" s="102" t="s">
        <v>416</v>
      </c>
      <c r="EG16" s="102" t="s">
        <v>416</v>
      </c>
      <c r="EH16" s="102" t="s">
        <v>416</v>
      </c>
      <c r="EI16" s="102">
        <v>2015</v>
      </c>
      <c r="EJ16" s="102" t="s">
        <v>416</v>
      </c>
      <c r="EK16" s="102">
        <v>2011</v>
      </c>
      <c r="EL16" s="102">
        <v>2011</v>
      </c>
      <c r="EM16" s="102" t="s">
        <v>416</v>
      </c>
      <c r="EN16" s="102">
        <v>2014</v>
      </c>
      <c r="EO16" s="102">
        <v>2011</v>
      </c>
      <c r="EP16" s="102">
        <v>40663</v>
      </c>
      <c r="EQ16" s="102">
        <v>41479</v>
      </c>
      <c r="ER16" s="129"/>
      <c r="ES16" s="102">
        <v>2015</v>
      </c>
      <c r="ET16" s="102">
        <v>2016</v>
      </c>
      <c r="EU16" s="102" t="s">
        <v>416</v>
      </c>
      <c r="EV16" s="102">
        <v>2010</v>
      </c>
      <c r="EW16" s="102">
        <v>2010</v>
      </c>
      <c r="EX16" s="102" t="s">
        <v>416</v>
      </c>
      <c r="EY16" s="102" t="s">
        <v>416</v>
      </c>
      <c r="EZ16" s="102" t="s">
        <v>416</v>
      </c>
      <c r="FA16" s="102" t="s">
        <v>416</v>
      </c>
      <c r="FB16" s="102">
        <v>2006</v>
      </c>
      <c r="FC16" s="102">
        <v>2015</v>
      </c>
      <c r="FD16" s="102" t="s">
        <v>416</v>
      </c>
      <c r="FE16" s="102" t="s">
        <v>416</v>
      </c>
      <c r="FF16" s="102">
        <v>2011</v>
      </c>
      <c r="FG16" s="102" t="s">
        <v>416</v>
      </c>
      <c r="FH16" s="102">
        <v>2015</v>
      </c>
      <c r="FI16" s="102">
        <v>2013</v>
      </c>
      <c r="FJ16" s="102">
        <v>2012</v>
      </c>
      <c r="FK16" s="101">
        <v>41974</v>
      </c>
      <c r="FL16" s="102" t="s">
        <v>416</v>
      </c>
      <c r="FM16" s="102">
        <v>2014</v>
      </c>
      <c r="FN16" s="102" t="s">
        <v>281</v>
      </c>
      <c r="FO16" s="102" t="s">
        <v>281</v>
      </c>
      <c r="FP16" s="102">
        <v>2013</v>
      </c>
      <c r="FQ16" s="101">
        <v>41640</v>
      </c>
      <c r="FR16" s="101">
        <v>41821</v>
      </c>
      <c r="FS16" s="101">
        <v>41821</v>
      </c>
      <c r="FT16" s="101">
        <v>41821</v>
      </c>
      <c r="FU16" s="101">
        <v>41791</v>
      </c>
      <c r="FV16" s="102" t="s">
        <v>416</v>
      </c>
      <c r="FW16" s="102" t="s">
        <v>416</v>
      </c>
      <c r="FX16" s="102" t="s">
        <v>416</v>
      </c>
      <c r="FY16" s="102" t="s">
        <v>416</v>
      </c>
      <c r="FZ16" s="102" t="s">
        <v>416</v>
      </c>
      <c r="GA16" s="102" t="s">
        <v>416</v>
      </c>
      <c r="GB16" s="102" t="s">
        <v>416</v>
      </c>
      <c r="GC16" s="102" t="s">
        <v>416</v>
      </c>
      <c r="GD16" s="102" t="s">
        <v>416</v>
      </c>
      <c r="GE16" s="101">
        <v>42370</v>
      </c>
      <c r="GF16" s="101">
        <v>42370</v>
      </c>
      <c r="GG16" s="102" t="s">
        <v>416</v>
      </c>
      <c r="GH16" s="102" t="s">
        <v>416</v>
      </c>
      <c r="GI16" s="101">
        <v>41944</v>
      </c>
      <c r="GJ16" s="102" t="s">
        <v>416</v>
      </c>
      <c r="GK16" s="102" t="s">
        <v>416</v>
      </c>
      <c r="GL16" s="102" t="s">
        <v>416</v>
      </c>
      <c r="GM16" s="102" t="s">
        <v>416</v>
      </c>
      <c r="GN16" s="102" t="s">
        <v>416</v>
      </c>
      <c r="GO16" s="102" t="s">
        <v>416</v>
      </c>
      <c r="GP16" s="102" t="s">
        <v>416</v>
      </c>
      <c r="GQ16" s="102" t="s">
        <v>416</v>
      </c>
      <c r="GR16" s="102"/>
      <c r="GS16" s="102"/>
      <c r="GT16" s="102"/>
      <c r="GU16" s="101">
        <v>42269</v>
      </c>
      <c r="GV16" s="101">
        <v>41214</v>
      </c>
      <c r="GW16" s="102" t="s">
        <v>281</v>
      </c>
      <c r="GX16" s="102" t="s">
        <v>281</v>
      </c>
      <c r="GY16" s="101">
        <v>40466</v>
      </c>
      <c r="GZ16" s="102" t="s">
        <v>281</v>
      </c>
      <c r="HA16" s="102" t="s">
        <v>281</v>
      </c>
      <c r="HB16" s="102" t="s">
        <v>281</v>
      </c>
      <c r="HC16" s="102" t="s">
        <v>281</v>
      </c>
      <c r="HD16" s="102" t="s">
        <v>281</v>
      </c>
      <c r="HE16" s="102" t="s">
        <v>281</v>
      </c>
      <c r="HF16" s="102" t="s">
        <v>281</v>
      </c>
      <c r="HG16" s="102" t="s">
        <v>281</v>
      </c>
      <c r="HH16" s="102" t="s">
        <v>281</v>
      </c>
      <c r="HI16" s="102" t="s">
        <v>281</v>
      </c>
      <c r="HJ16" s="102" t="s">
        <v>281</v>
      </c>
      <c r="HK16" s="101">
        <v>41334</v>
      </c>
      <c r="HL16" s="101">
        <v>39814</v>
      </c>
      <c r="HM16" s="102" t="s">
        <v>281</v>
      </c>
      <c r="HN16" s="102" t="s">
        <v>281</v>
      </c>
      <c r="HO16" s="102">
        <v>2014</v>
      </c>
      <c r="HP16" s="102" t="s">
        <v>281</v>
      </c>
      <c r="HQ16" s="102" t="s">
        <v>281</v>
      </c>
      <c r="HR16" s="101">
        <v>40381</v>
      </c>
      <c r="HS16" s="102" t="s">
        <v>416</v>
      </c>
      <c r="HT16" s="102" t="s">
        <v>416</v>
      </c>
      <c r="HU16" s="102" t="s">
        <v>416</v>
      </c>
      <c r="HV16" s="102" t="s">
        <v>416</v>
      </c>
      <c r="HW16" s="102" t="s">
        <v>416</v>
      </c>
      <c r="HX16" s="102" t="s">
        <v>416</v>
      </c>
      <c r="HY16" s="102">
        <v>2015</v>
      </c>
      <c r="HZ16" s="102">
        <v>2015</v>
      </c>
      <c r="IA16" s="129"/>
    </row>
    <row r="17" spans="2:235" x14ac:dyDescent="0.25">
      <c r="B17" s="194"/>
      <c r="C17" s="83" t="s">
        <v>0</v>
      </c>
      <c r="D17" s="84" t="s">
        <v>96</v>
      </c>
      <c r="E17" s="84" t="s">
        <v>96</v>
      </c>
      <c r="F17" s="84" t="s">
        <v>96</v>
      </c>
      <c r="G17" s="84" t="s">
        <v>96</v>
      </c>
      <c r="H17" s="84" t="s">
        <v>144</v>
      </c>
      <c r="I17" s="84" t="s">
        <v>144</v>
      </c>
      <c r="J17" s="84" t="s">
        <v>144</v>
      </c>
      <c r="K17" s="84" t="s">
        <v>144</v>
      </c>
      <c r="L17" s="84" t="s">
        <v>15</v>
      </c>
      <c r="M17" s="84" t="s">
        <v>144</v>
      </c>
      <c r="N17" s="84" t="s">
        <v>144</v>
      </c>
      <c r="O17" s="84" t="s">
        <v>144</v>
      </c>
      <c r="P17" s="84" t="s">
        <v>144</v>
      </c>
      <c r="Q17" s="84" t="s">
        <v>144</v>
      </c>
      <c r="R17" s="84" t="s">
        <v>144</v>
      </c>
      <c r="S17" s="84" t="s">
        <v>144</v>
      </c>
      <c r="T17" s="84" t="s">
        <v>144</v>
      </c>
      <c r="U17" s="84" t="s">
        <v>144</v>
      </c>
      <c r="V17" s="84" t="s">
        <v>144</v>
      </c>
      <c r="W17" s="84" t="s">
        <v>144</v>
      </c>
      <c r="X17" s="84" t="s">
        <v>144</v>
      </c>
      <c r="Y17" s="84" t="s">
        <v>144</v>
      </c>
      <c r="Z17" s="91"/>
      <c r="AA17" s="84" t="s">
        <v>144</v>
      </c>
      <c r="AB17" s="84" t="s">
        <v>144</v>
      </c>
      <c r="AC17" s="84" t="s">
        <v>1</v>
      </c>
      <c r="AD17" s="84" t="s">
        <v>144</v>
      </c>
      <c r="AE17" s="84" t="s">
        <v>144</v>
      </c>
      <c r="AF17" s="84" t="s">
        <v>144</v>
      </c>
      <c r="AG17" s="84" t="s">
        <v>2</v>
      </c>
      <c r="AH17" s="84" t="s">
        <v>144</v>
      </c>
      <c r="AI17" s="84" t="s">
        <v>1</v>
      </c>
      <c r="AJ17" s="84" t="s">
        <v>1</v>
      </c>
      <c r="AK17" s="84" t="s">
        <v>144</v>
      </c>
      <c r="AL17" s="84" t="s">
        <v>144</v>
      </c>
      <c r="AM17" s="84" t="s">
        <v>2</v>
      </c>
      <c r="AN17" s="84" t="s">
        <v>2</v>
      </c>
      <c r="AO17" s="84" t="s">
        <v>144</v>
      </c>
      <c r="AP17" s="84" t="s">
        <v>144</v>
      </c>
      <c r="AQ17" s="84" t="s">
        <v>144</v>
      </c>
      <c r="AR17" s="84" t="s">
        <v>144</v>
      </c>
      <c r="AS17" s="84" t="s">
        <v>1</v>
      </c>
      <c r="AT17" s="84" t="s">
        <v>1</v>
      </c>
      <c r="AU17" s="84" t="s">
        <v>144</v>
      </c>
      <c r="AV17" s="84" t="s">
        <v>144</v>
      </c>
      <c r="AW17" s="84" t="s">
        <v>144</v>
      </c>
      <c r="AX17" s="84" t="s">
        <v>144</v>
      </c>
      <c r="AY17" s="84" t="s">
        <v>1</v>
      </c>
      <c r="AZ17" s="84" t="s">
        <v>1</v>
      </c>
      <c r="BA17" s="84" t="s">
        <v>1</v>
      </c>
      <c r="BB17" s="84" t="s">
        <v>144</v>
      </c>
      <c r="BC17" s="84" t="s">
        <v>144</v>
      </c>
      <c r="BD17" s="84" t="s">
        <v>144</v>
      </c>
      <c r="BE17" s="84" t="s">
        <v>2</v>
      </c>
      <c r="BF17" s="84" t="s">
        <v>144</v>
      </c>
      <c r="BG17" s="84" t="s">
        <v>1</v>
      </c>
      <c r="BH17" s="84" t="s">
        <v>144</v>
      </c>
      <c r="BI17" s="84" t="s">
        <v>3</v>
      </c>
      <c r="BJ17" s="84" t="s">
        <v>144</v>
      </c>
      <c r="BK17" s="84" t="s">
        <v>144</v>
      </c>
      <c r="BL17" s="84" t="s">
        <v>144</v>
      </c>
      <c r="BM17" s="84" t="s">
        <v>61</v>
      </c>
      <c r="BN17" s="84" t="s">
        <v>2</v>
      </c>
      <c r="BO17" s="84" t="s">
        <v>144</v>
      </c>
      <c r="BP17" s="84" t="s">
        <v>2</v>
      </c>
      <c r="BQ17" s="84" t="s">
        <v>144</v>
      </c>
      <c r="BR17" s="84" t="s">
        <v>144</v>
      </c>
      <c r="BS17" s="84" t="s">
        <v>2</v>
      </c>
      <c r="BT17" s="85"/>
      <c r="BU17" s="84" t="s">
        <v>2</v>
      </c>
      <c r="BV17" s="84" t="s">
        <v>144</v>
      </c>
      <c r="BW17" s="84" t="s">
        <v>144</v>
      </c>
      <c r="BX17" s="84" t="s">
        <v>144</v>
      </c>
      <c r="BY17" s="84" t="s">
        <v>144</v>
      </c>
      <c r="BZ17" s="84" t="s">
        <v>61</v>
      </c>
      <c r="CA17" s="84" t="s">
        <v>1766</v>
      </c>
      <c r="CB17" s="84" t="s">
        <v>144</v>
      </c>
      <c r="CC17" s="84" t="s">
        <v>144</v>
      </c>
      <c r="CD17" s="84" t="s">
        <v>144</v>
      </c>
      <c r="CE17" s="84" t="s">
        <v>144</v>
      </c>
      <c r="CF17" s="84" t="s">
        <v>144</v>
      </c>
      <c r="CG17" s="84" t="s">
        <v>144</v>
      </c>
      <c r="CH17" s="84" t="s">
        <v>144</v>
      </c>
      <c r="CI17" s="84" t="s">
        <v>144</v>
      </c>
      <c r="CJ17" s="84" t="s">
        <v>144</v>
      </c>
      <c r="CK17" s="84" t="s">
        <v>144</v>
      </c>
      <c r="CL17" s="84" t="s">
        <v>144</v>
      </c>
      <c r="CM17" s="84" t="s">
        <v>144</v>
      </c>
      <c r="CN17" s="84" t="s">
        <v>144</v>
      </c>
      <c r="CO17" s="84" t="s">
        <v>144</v>
      </c>
      <c r="CP17" s="84" t="s">
        <v>144</v>
      </c>
      <c r="CQ17" s="84" t="s">
        <v>144</v>
      </c>
      <c r="CR17" s="84" t="s">
        <v>144</v>
      </c>
      <c r="CS17" s="84"/>
      <c r="CT17" s="84"/>
      <c r="CU17" s="84"/>
      <c r="CV17" s="84"/>
      <c r="CW17" s="84"/>
      <c r="CX17" s="84"/>
      <c r="CY17" s="84"/>
      <c r="CZ17" s="84"/>
      <c r="DA17" s="84"/>
      <c r="DB17" s="84"/>
      <c r="DC17" s="84"/>
      <c r="DD17" s="84"/>
      <c r="DE17" s="84"/>
      <c r="DF17" s="84"/>
      <c r="DG17" s="84"/>
      <c r="DH17" s="84"/>
      <c r="DI17" s="84" t="s">
        <v>144</v>
      </c>
      <c r="DJ17" s="84" t="s">
        <v>144</v>
      </c>
      <c r="DK17" s="84" t="s">
        <v>61</v>
      </c>
      <c r="DL17" s="84" t="s">
        <v>144</v>
      </c>
      <c r="DM17" s="84" t="s">
        <v>2</v>
      </c>
      <c r="DN17" s="84" t="s">
        <v>2</v>
      </c>
      <c r="DO17" s="84" t="s">
        <v>144</v>
      </c>
      <c r="DP17" s="84" t="s">
        <v>144</v>
      </c>
      <c r="DQ17" s="84" t="s">
        <v>1</v>
      </c>
      <c r="DR17" s="84" t="s">
        <v>144</v>
      </c>
      <c r="DS17" s="84" t="s">
        <v>144</v>
      </c>
      <c r="DT17" s="84" t="s">
        <v>144</v>
      </c>
      <c r="DU17" s="84" t="s">
        <v>144</v>
      </c>
      <c r="DV17" s="84" t="s">
        <v>144</v>
      </c>
      <c r="DW17" s="84" t="s">
        <v>1</v>
      </c>
      <c r="DX17" s="84" t="s">
        <v>144</v>
      </c>
      <c r="DY17" s="84" t="s">
        <v>144</v>
      </c>
      <c r="DZ17" s="84" t="s">
        <v>144</v>
      </c>
      <c r="EA17" s="84" t="s">
        <v>144</v>
      </c>
      <c r="EB17" s="84" t="s">
        <v>1</v>
      </c>
      <c r="EC17" s="84" t="s">
        <v>144</v>
      </c>
      <c r="ED17" s="84" t="s">
        <v>144</v>
      </c>
      <c r="EE17" s="84" t="s">
        <v>1</v>
      </c>
      <c r="EF17" s="84" t="s">
        <v>144</v>
      </c>
      <c r="EG17" s="84" t="s">
        <v>144</v>
      </c>
      <c r="EH17" s="84"/>
      <c r="EI17" s="84" t="s">
        <v>144</v>
      </c>
      <c r="EJ17" s="84" t="s">
        <v>144</v>
      </c>
      <c r="EK17" s="84" t="s">
        <v>144</v>
      </c>
      <c r="EL17" s="84"/>
      <c r="EM17" s="84" t="s">
        <v>144</v>
      </c>
      <c r="EN17" s="84" t="s">
        <v>144</v>
      </c>
      <c r="EO17" s="84" t="s">
        <v>61</v>
      </c>
      <c r="EP17" s="84" t="s">
        <v>144</v>
      </c>
      <c r="EQ17" s="84" t="s">
        <v>1</v>
      </c>
      <c r="ER17" s="85"/>
      <c r="ES17" s="84" t="s">
        <v>144</v>
      </c>
      <c r="ET17" s="84" t="s">
        <v>144</v>
      </c>
      <c r="EU17" s="84" t="s">
        <v>144</v>
      </c>
      <c r="EV17" s="84" t="s">
        <v>1</v>
      </c>
      <c r="EW17" s="84" t="s">
        <v>144</v>
      </c>
      <c r="EX17" s="84" t="s">
        <v>144</v>
      </c>
      <c r="EY17" s="84" t="s">
        <v>144</v>
      </c>
      <c r="EZ17" s="84" t="s">
        <v>144</v>
      </c>
      <c r="FA17" s="84" t="s">
        <v>144</v>
      </c>
      <c r="FB17" s="84" t="s">
        <v>144</v>
      </c>
      <c r="FC17" s="84" t="s">
        <v>144</v>
      </c>
      <c r="FD17" s="84" t="s">
        <v>144</v>
      </c>
      <c r="FE17" s="84" t="s">
        <v>144</v>
      </c>
      <c r="FF17" s="84" t="s">
        <v>1</v>
      </c>
      <c r="FG17" s="84" t="s">
        <v>144</v>
      </c>
      <c r="FH17" s="84" t="s">
        <v>3</v>
      </c>
      <c r="FI17" s="84" t="s">
        <v>1</v>
      </c>
      <c r="FJ17" s="84" t="s">
        <v>1</v>
      </c>
      <c r="FK17" s="84" t="s">
        <v>1</v>
      </c>
      <c r="FL17" s="84" t="s">
        <v>144</v>
      </c>
      <c r="FM17" s="84" t="s">
        <v>144</v>
      </c>
      <c r="FN17" s="84" t="s">
        <v>144</v>
      </c>
      <c r="FO17" s="84" t="s">
        <v>1</v>
      </c>
      <c r="FP17" s="84" t="s">
        <v>1</v>
      </c>
      <c r="FQ17" s="84" t="s">
        <v>2</v>
      </c>
      <c r="FR17" s="84" t="s">
        <v>1</v>
      </c>
      <c r="FS17" s="84" t="s">
        <v>1</v>
      </c>
      <c r="FT17" s="84" t="s">
        <v>1</v>
      </c>
      <c r="FU17" s="84" t="s">
        <v>1</v>
      </c>
      <c r="FV17" s="84" t="s">
        <v>144</v>
      </c>
      <c r="FW17" s="84" t="s">
        <v>144</v>
      </c>
      <c r="FX17" s="84" t="s">
        <v>144</v>
      </c>
      <c r="FY17" s="84"/>
      <c r="FZ17" s="84"/>
      <c r="GA17" s="84"/>
      <c r="GB17" s="84" t="s">
        <v>144</v>
      </c>
      <c r="GC17" s="84" t="s">
        <v>144</v>
      </c>
      <c r="GD17" s="84" t="s">
        <v>144</v>
      </c>
      <c r="GE17" s="84" t="s">
        <v>2</v>
      </c>
      <c r="GF17" s="84" t="s">
        <v>2</v>
      </c>
      <c r="GG17" s="84" t="s">
        <v>144</v>
      </c>
      <c r="GH17" s="84" t="s">
        <v>144</v>
      </c>
      <c r="GI17" s="84" t="s">
        <v>2</v>
      </c>
      <c r="GJ17" s="84" t="s">
        <v>144</v>
      </c>
      <c r="GK17" s="84" t="s">
        <v>144</v>
      </c>
      <c r="GL17" s="84" t="s">
        <v>144</v>
      </c>
      <c r="GM17" s="84" t="s">
        <v>144</v>
      </c>
      <c r="GN17" s="84" t="s">
        <v>1</v>
      </c>
      <c r="GO17" s="84" t="s">
        <v>1</v>
      </c>
      <c r="GP17" s="84" t="s">
        <v>1</v>
      </c>
      <c r="GQ17" s="84" t="s">
        <v>1</v>
      </c>
      <c r="GR17" s="84"/>
      <c r="GS17" s="84" t="s">
        <v>144</v>
      </c>
      <c r="GT17" s="84" t="s">
        <v>144</v>
      </c>
      <c r="GU17" s="84" t="s">
        <v>144</v>
      </c>
      <c r="GV17" s="84" t="s">
        <v>144</v>
      </c>
      <c r="GW17" s="84" t="s">
        <v>144</v>
      </c>
      <c r="GX17" s="84" t="s">
        <v>144</v>
      </c>
      <c r="GY17" s="84" t="s">
        <v>3</v>
      </c>
      <c r="GZ17" s="84" t="s">
        <v>144</v>
      </c>
      <c r="HA17" s="84" t="s">
        <v>144</v>
      </c>
      <c r="HB17" s="84" t="s">
        <v>144</v>
      </c>
      <c r="HC17" s="84" t="s">
        <v>144</v>
      </c>
      <c r="HD17" s="84" t="s">
        <v>144</v>
      </c>
      <c r="HE17" s="84" t="s">
        <v>144</v>
      </c>
      <c r="HF17" s="84" t="s">
        <v>144</v>
      </c>
      <c r="HG17" s="84" t="s">
        <v>1</v>
      </c>
      <c r="HH17" s="84" t="s">
        <v>1</v>
      </c>
      <c r="HI17" s="84" t="s">
        <v>144</v>
      </c>
      <c r="HJ17" s="84" t="s">
        <v>144</v>
      </c>
      <c r="HK17" s="84" t="s">
        <v>2</v>
      </c>
      <c r="HL17" s="84" t="s">
        <v>1</v>
      </c>
      <c r="HM17" s="84" t="s">
        <v>144</v>
      </c>
      <c r="HN17" s="84" t="s">
        <v>144</v>
      </c>
      <c r="HO17" s="84" t="s">
        <v>1</v>
      </c>
      <c r="HP17" s="84" t="s">
        <v>144</v>
      </c>
      <c r="HQ17" s="84" t="s">
        <v>3</v>
      </c>
      <c r="HR17" s="84" t="s">
        <v>2</v>
      </c>
      <c r="HS17" s="84" t="s">
        <v>3</v>
      </c>
      <c r="HT17" s="84" t="s">
        <v>3</v>
      </c>
      <c r="HU17" s="84" t="s">
        <v>3</v>
      </c>
      <c r="HV17" s="84" t="s">
        <v>3</v>
      </c>
      <c r="HW17" s="84" t="s">
        <v>3</v>
      </c>
      <c r="HX17" s="84" t="s">
        <v>3</v>
      </c>
      <c r="HY17" s="84" t="s">
        <v>96</v>
      </c>
      <c r="HZ17" s="84" t="s">
        <v>1</v>
      </c>
      <c r="IA17" s="85"/>
    </row>
    <row r="18" spans="2:235" ht="155.25" customHeight="1" x14ac:dyDescent="0.25">
      <c r="B18" s="194"/>
      <c r="C18" s="103" t="s">
        <v>2937</v>
      </c>
      <c r="D18" s="104" t="s">
        <v>1059</v>
      </c>
      <c r="E18" s="104" t="s">
        <v>1059</v>
      </c>
      <c r="F18" s="104" t="s">
        <v>1059</v>
      </c>
      <c r="G18" s="104" t="s">
        <v>1059</v>
      </c>
      <c r="H18" s="104"/>
      <c r="I18" s="104"/>
      <c r="J18" s="104"/>
      <c r="K18" s="104"/>
      <c r="L18" s="104"/>
      <c r="M18" s="104"/>
      <c r="N18" s="104"/>
      <c r="O18" s="104"/>
      <c r="P18" s="104"/>
      <c r="Q18" s="104"/>
      <c r="R18" s="104"/>
      <c r="S18" s="104"/>
      <c r="T18" s="104"/>
      <c r="U18" s="104"/>
      <c r="V18" s="104"/>
      <c r="W18" s="104"/>
      <c r="X18" s="104"/>
      <c r="Y18" s="104"/>
      <c r="Z18" s="91"/>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85"/>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85"/>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t="s">
        <v>2843</v>
      </c>
      <c r="HZ18" s="104"/>
      <c r="IA18" s="85"/>
    </row>
    <row r="19" spans="2:235" x14ac:dyDescent="0.25">
      <c r="B19" s="194"/>
      <c r="C19" s="83" t="s">
        <v>65</v>
      </c>
      <c r="D19" s="84" t="s">
        <v>17</v>
      </c>
      <c r="E19" s="84" t="s">
        <v>17</v>
      </c>
      <c r="F19" s="84" t="s">
        <v>17</v>
      </c>
      <c r="G19" s="84" t="s">
        <v>17</v>
      </c>
      <c r="H19" s="84" t="s">
        <v>17</v>
      </c>
      <c r="I19" s="84" t="s">
        <v>17</v>
      </c>
      <c r="J19" s="84" t="s">
        <v>17</v>
      </c>
      <c r="K19" s="84" t="s">
        <v>17</v>
      </c>
      <c r="L19" s="84" t="s">
        <v>17</v>
      </c>
      <c r="M19" s="84" t="s">
        <v>17</v>
      </c>
      <c r="N19" s="84" t="s">
        <v>17</v>
      </c>
      <c r="O19" s="84" t="s">
        <v>17</v>
      </c>
      <c r="P19" s="84" t="s">
        <v>17</v>
      </c>
      <c r="Q19" s="84" t="s">
        <v>17</v>
      </c>
      <c r="R19" s="84" t="s">
        <v>17</v>
      </c>
      <c r="S19" s="84" t="s">
        <v>17</v>
      </c>
      <c r="T19" s="84" t="s">
        <v>64</v>
      </c>
      <c r="U19" s="84" t="s">
        <v>17</v>
      </c>
      <c r="V19" s="84" t="s">
        <v>64</v>
      </c>
      <c r="W19" s="84" t="s">
        <v>64</v>
      </c>
      <c r="X19" s="84" t="s">
        <v>64</v>
      </c>
      <c r="Y19" s="84" t="s">
        <v>64</v>
      </c>
      <c r="Z19" s="91"/>
      <c r="AA19" s="84" t="s">
        <v>17</v>
      </c>
      <c r="AB19" s="84" t="s">
        <v>17</v>
      </c>
      <c r="AC19" s="84" t="s">
        <v>64</v>
      </c>
      <c r="AD19" s="84" t="s">
        <v>17</v>
      </c>
      <c r="AE19" s="84" t="s">
        <v>17</v>
      </c>
      <c r="AF19" s="84" t="s">
        <v>17</v>
      </c>
      <c r="AG19" s="84" t="s">
        <v>17</v>
      </c>
      <c r="AH19" s="84" t="s">
        <v>17</v>
      </c>
      <c r="AI19" s="84" t="s">
        <v>17</v>
      </c>
      <c r="AJ19" s="84" t="s">
        <v>17</v>
      </c>
      <c r="AK19" s="84" t="s">
        <v>17</v>
      </c>
      <c r="AL19" s="84" t="s">
        <v>17</v>
      </c>
      <c r="AM19" s="84" t="s">
        <v>17</v>
      </c>
      <c r="AN19" s="84" t="s">
        <v>17</v>
      </c>
      <c r="AO19" s="84" t="s">
        <v>17</v>
      </c>
      <c r="AP19" s="84" t="s">
        <v>17</v>
      </c>
      <c r="AQ19" s="84" t="s">
        <v>64</v>
      </c>
      <c r="AR19" s="84" t="s">
        <v>17</v>
      </c>
      <c r="AS19" s="84" t="s">
        <v>17</v>
      </c>
      <c r="AT19" s="84" t="s">
        <v>64</v>
      </c>
      <c r="AU19" s="84" t="s">
        <v>64</v>
      </c>
      <c r="AV19" s="84" t="s">
        <v>64</v>
      </c>
      <c r="AW19" s="84" t="s">
        <v>17</v>
      </c>
      <c r="AX19" s="84" t="s">
        <v>64</v>
      </c>
      <c r="AY19" s="84" t="s">
        <v>64</v>
      </c>
      <c r="AZ19" s="84" t="s">
        <v>64</v>
      </c>
      <c r="BA19" s="84" t="s">
        <v>17</v>
      </c>
      <c r="BB19" s="84" t="s">
        <v>17</v>
      </c>
      <c r="BC19" s="84" t="s">
        <v>17</v>
      </c>
      <c r="BD19" s="84" t="s">
        <v>17</v>
      </c>
      <c r="BE19" s="84" t="s">
        <v>17</v>
      </c>
      <c r="BF19" s="84" t="s">
        <v>17</v>
      </c>
      <c r="BG19" s="84" t="s">
        <v>17</v>
      </c>
      <c r="BH19" s="84" t="s">
        <v>17</v>
      </c>
      <c r="BI19" s="84" t="s">
        <v>17</v>
      </c>
      <c r="BJ19" s="84" t="s">
        <v>64</v>
      </c>
      <c r="BK19" s="84" t="s">
        <v>64</v>
      </c>
      <c r="BL19" s="84" t="s">
        <v>64</v>
      </c>
      <c r="BM19" s="84" t="s">
        <v>16</v>
      </c>
      <c r="BN19" s="84" t="s">
        <v>64</v>
      </c>
      <c r="BO19" s="84" t="s">
        <v>17</v>
      </c>
      <c r="BP19" s="84" t="s">
        <v>17</v>
      </c>
      <c r="BQ19" s="84" t="s">
        <v>64</v>
      </c>
      <c r="BR19" s="84" t="s">
        <v>64</v>
      </c>
      <c r="BS19" s="84" t="s">
        <v>17</v>
      </c>
      <c r="BT19" s="85"/>
      <c r="BU19" s="84" t="s">
        <v>64</v>
      </c>
      <c r="BV19" s="84" t="s">
        <v>64</v>
      </c>
      <c r="BW19" s="84" t="s">
        <v>64</v>
      </c>
      <c r="BX19" s="84" t="s">
        <v>64</v>
      </c>
      <c r="BY19" s="84" t="s">
        <v>64</v>
      </c>
      <c r="BZ19" s="84" t="s">
        <v>64</v>
      </c>
      <c r="CA19" s="84" t="s">
        <v>17</v>
      </c>
      <c r="CB19" s="84" t="s">
        <v>64</v>
      </c>
      <c r="CC19" s="84" t="s">
        <v>64</v>
      </c>
      <c r="CD19" s="84" t="s">
        <v>64</v>
      </c>
      <c r="CE19" s="84" t="s">
        <v>64</v>
      </c>
      <c r="CF19" s="84" t="s">
        <v>64</v>
      </c>
      <c r="CG19" s="84" t="s">
        <v>64</v>
      </c>
      <c r="CH19" s="84" t="s">
        <v>64</v>
      </c>
      <c r="CI19" s="84" t="s">
        <v>64</v>
      </c>
      <c r="CJ19" s="84" t="s">
        <v>64</v>
      </c>
      <c r="CK19" s="84" t="s">
        <v>64</v>
      </c>
      <c r="CL19" s="84" t="s">
        <v>64</v>
      </c>
      <c r="CM19" s="84"/>
      <c r="CN19" s="84" t="s">
        <v>64</v>
      </c>
      <c r="CO19" s="84"/>
      <c r="CP19" s="84"/>
      <c r="CQ19" s="84"/>
      <c r="CR19" s="84"/>
      <c r="CS19" s="84"/>
      <c r="CT19" s="84"/>
      <c r="CU19" s="84"/>
      <c r="CV19" s="84"/>
      <c r="CW19" s="84"/>
      <c r="CX19" s="84"/>
      <c r="CY19" s="84"/>
      <c r="CZ19" s="84"/>
      <c r="DA19" s="84"/>
      <c r="DB19" s="84"/>
      <c r="DC19" s="84"/>
      <c r="DD19" s="84"/>
      <c r="DE19" s="84"/>
      <c r="DF19" s="84"/>
      <c r="DG19" s="84"/>
      <c r="DH19" s="84"/>
      <c r="DI19" s="84"/>
      <c r="DJ19" s="84" t="s">
        <v>64</v>
      </c>
      <c r="DK19" s="84" t="s">
        <v>16</v>
      </c>
      <c r="DL19" s="84" t="s">
        <v>17</v>
      </c>
      <c r="DM19" s="84" t="s">
        <v>17</v>
      </c>
      <c r="DN19" s="84" t="s">
        <v>17</v>
      </c>
      <c r="DO19" s="84" t="s">
        <v>17</v>
      </c>
      <c r="DP19" s="84" t="s">
        <v>17</v>
      </c>
      <c r="DQ19" s="84" t="s">
        <v>16</v>
      </c>
      <c r="DR19" s="84" t="s">
        <v>64</v>
      </c>
      <c r="DS19" s="84" t="s">
        <v>17</v>
      </c>
      <c r="DT19" s="84" t="s">
        <v>17</v>
      </c>
      <c r="DU19" s="84" t="s">
        <v>17</v>
      </c>
      <c r="DV19" s="84" t="s">
        <v>17</v>
      </c>
      <c r="DW19" s="84" t="s">
        <v>64</v>
      </c>
      <c r="DX19" s="84" t="s">
        <v>17</v>
      </c>
      <c r="DY19" s="84" t="s">
        <v>64</v>
      </c>
      <c r="DZ19" s="84" t="s">
        <v>17</v>
      </c>
      <c r="EA19" s="84" t="s">
        <v>17</v>
      </c>
      <c r="EB19" s="84" t="s">
        <v>16</v>
      </c>
      <c r="EC19" s="84" t="s">
        <v>17</v>
      </c>
      <c r="ED19" s="84" t="s">
        <v>17</v>
      </c>
      <c r="EE19" s="84" t="s">
        <v>17</v>
      </c>
      <c r="EF19" s="84" t="s">
        <v>17</v>
      </c>
      <c r="EG19" s="84" t="s">
        <v>17</v>
      </c>
      <c r="EH19" s="84"/>
      <c r="EI19" s="84" t="s">
        <v>17</v>
      </c>
      <c r="EJ19" s="84" t="s">
        <v>17</v>
      </c>
      <c r="EK19" s="84" t="s">
        <v>17</v>
      </c>
      <c r="EL19" s="84"/>
      <c r="EM19" s="84" t="s">
        <v>17</v>
      </c>
      <c r="EN19" s="84" t="s">
        <v>64</v>
      </c>
      <c r="EO19" s="84" t="s">
        <v>64</v>
      </c>
      <c r="EP19" s="84" t="s">
        <v>64</v>
      </c>
      <c r="EQ19" s="84" t="s">
        <v>16</v>
      </c>
      <c r="ER19" s="85"/>
      <c r="ES19" s="84" t="s">
        <v>17</v>
      </c>
      <c r="ET19" s="84" t="s">
        <v>17</v>
      </c>
      <c r="EU19" s="84" t="s">
        <v>17</v>
      </c>
      <c r="EV19" s="84" t="s">
        <v>64</v>
      </c>
      <c r="EW19" s="84" t="s">
        <v>17</v>
      </c>
      <c r="EX19" s="84" t="s">
        <v>17</v>
      </c>
      <c r="EY19" s="84" t="s">
        <v>17</v>
      </c>
      <c r="EZ19" s="84" t="s">
        <v>17</v>
      </c>
      <c r="FA19" s="84" t="s">
        <v>64</v>
      </c>
      <c r="FB19" s="84" t="s">
        <v>17</v>
      </c>
      <c r="FC19" s="84" t="s">
        <v>17</v>
      </c>
      <c r="FD19" s="84" t="s">
        <v>17</v>
      </c>
      <c r="FE19" s="84" t="s">
        <v>17</v>
      </c>
      <c r="FF19" s="84" t="s">
        <v>17</v>
      </c>
      <c r="FG19" s="84" t="s">
        <v>17</v>
      </c>
      <c r="FH19" s="84" t="s">
        <v>17</v>
      </c>
      <c r="FI19" s="84" t="s">
        <v>17</v>
      </c>
      <c r="FJ19" s="84" t="s">
        <v>17</v>
      </c>
      <c r="FK19" s="84" t="s">
        <v>17</v>
      </c>
      <c r="FL19" s="84" t="s">
        <v>17</v>
      </c>
      <c r="FM19" s="84" t="s">
        <v>17</v>
      </c>
      <c r="FN19" s="84" t="s">
        <v>17</v>
      </c>
      <c r="FO19" s="84" t="s">
        <v>17</v>
      </c>
      <c r="FP19" s="84" t="s">
        <v>17</v>
      </c>
      <c r="FQ19" s="84" t="s">
        <v>17</v>
      </c>
      <c r="FR19" s="84" t="s">
        <v>17</v>
      </c>
      <c r="FS19" s="84" t="s">
        <v>17</v>
      </c>
      <c r="FT19" s="84" t="s">
        <v>17</v>
      </c>
      <c r="FU19" s="84" t="s">
        <v>17</v>
      </c>
      <c r="FV19" s="84" t="s">
        <v>17</v>
      </c>
      <c r="FW19" s="84" t="s">
        <v>17</v>
      </c>
      <c r="FX19" s="84" t="s">
        <v>17</v>
      </c>
      <c r="FY19" s="84"/>
      <c r="FZ19" s="84"/>
      <c r="GA19" s="84"/>
      <c r="GB19" s="84" t="s">
        <v>17</v>
      </c>
      <c r="GC19" s="84" t="s">
        <v>17</v>
      </c>
      <c r="GD19" s="84" t="s">
        <v>17</v>
      </c>
      <c r="GE19" s="84" t="s">
        <v>17</v>
      </c>
      <c r="GF19" s="84" t="s">
        <v>17</v>
      </c>
      <c r="GG19" s="84" t="s">
        <v>17</v>
      </c>
      <c r="GH19" s="84" t="s">
        <v>17</v>
      </c>
      <c r="GI19" s="84" t="s">
        <v>17</v>
      </c>
      <c r="GJ19" s="84" t="s">
        <v>17</v>
      </c>
      <c r="GK19" s="84" t="s">
        <v>17</v>
      </c>
      <c r="GL19" s="84" t="s">
        <v>17</v>
      </c>
      <c r="GM19" s="84" t="s">
        <v>17</v>
      </c>
      <c r="GN19" s="84" t="s">
        <v>17</v>
      </c>
      <c r="GO19" s="84" t="s">
        <v>17</v>
      </c>
      <c r="GP19" s="84" t="s">
        <v>17</v>
      </c>
      <c r="GQ19" s="84" t="s">
        <v>17</v>
      </c>
      <c r="GR19" s="84"/>
      <c r="GS19" s="84" t="s">
        <v>17</v>
      </c>
      <c r="GT19" s="84" t="s">
        <v>17</v>
      </c>
      <c r="GU19" s="84" t="s">
        <v>17</v>
      </c>
      <c r="GV19" s="84" t="s">
        <v>17</v>
      </c>
      <c r="GW19" s="84" t="s">
        <v>17</v>
      </c>
      <c r="GX19" s="84" t="s">
        <v>17</v>
      </c>
      <c r="GY19" s="84" t="s">
        <v>17</v>
      </c>
      <c r="GZ19" s="84" t="s">
        <v>17</v>
      </c>
      <c r="HA19" s="84" t="s">
        <v>17</v>
      </c>
      <c r="HB19" s="84" t="s">
        <v>17</v>
      </c>
      <c r="HC19" s="84" t="s">
        <v>17</v>
      </c>
      <c r="HD19" s="84" t="s">
        <v>17</v>
      </c>
      <c r="HE19" s="84" t="s">
        <v>17</v>
      </c>
      <c r="HF19" s="84" t="s">
        <v>17</v>
      </c>
      <c r="HG19" s="84" t="s">
        <v>64</v>
      </c>
      <c r="HH19" s="84" t="s">
        <v>17</v>
      </c>
      <c r="HI19" s="84" t="s">
        <v>17</v>
      </c>
      <c r="HJ19" s="84" t="s">
        <v>17</v>
      </c>
      <c r="HK19" s="84" t="s">
        <v>17</v>
      </c>
      <c r="HL19" s="84" t="s">
        <v>17</v>
      </c>
      <c r="HM19" s="84" t="s">
        <v>17</v>
      </c>
      <c r="HN19" s="84" t="s">
        <v>17</v>
      </c>
      <c r="HO19" s="84" t="s">
        <v>16</v>
      </c>
      <c r="HP19" s="84" t="s">
        <v>17</v>
      </c>
      <c r="HQ19" s="84" t="s">
        <v>17</v>
      </c>
      <c r="HR19" s="84" t="s">
        <v>17</v>
      </c>
      <c r="HS19" s="84" t="s">
        <v>17</v>
      </c>
      <c r="HT19" s="84" t="s">
        <v>17</v>
      </c>
      <c r="HU19" s="84"/>
      <c r="HV19" s="84" t="s">
        <v>17</v>
      </c>
      <c r="HW19" s="84" t="s">
        <v>17</v>
      </c>
      <c r="HX19" s="84" t="s">
        <v>17</v>
      </c>
      <c r="HY19" s="84" t="s">
        <v>17</v>
      </c>
      <c r="HZ19" s="84" t="s">
        <v>17</v>
      </c>
      <c r="IA19" s="85"/>
    </row>
    <row r="20" spans="2:235" ht="38.25" x14ac:dyDescent="0.25">
      <c r="B20" s="194"/>
      <c r="C20" s="83" t="s">
        <v>2938</v>
      </c>
      <c r="D20" s="84" t="s">
        <v>2493</v>
      </c>
      <c r="E20" s="84" t="s">
        <v>2493</v>
      </c>
      <c r="F20" s="84" t="s">
        <v>2493</v>
      </c>
      <c r="G20" s="84" t="s">
        <v>2493</v>
      </c>
      <c r="H20" s="84" t="s">
        <v>1040</v>
      </c>
      <c r="I20" s="84" t="s">
        <v>1060</v>
      </c>
      <c r="J20" s="84" t="s">
        <v>1061</v>
      </c>
      <c r="K20" s="84" t="s">
        <v>1062</v>
      </c>
      <c r="L20" s="84"/>
      <c r="M20" s="84" t="s">
        <v>1040</v>
      </c>
      <c r="N20" s="84" t="s">
        <v>1063</v>
      </c>
      <c r="O20" s="84" t="s">
        <v>173</v>
      </c>
      <c r="P20" s="84" t="s">
        <v>173</v>
      </c>
      <c r="Q20" s="84" t="s">
        <v>173</v>
      </c>
      <c r="R20" s="84" t="s">
        <v>173</v>
      </c>
      <c r="S20" s="84" t="s">
        <v>173</v>
      </c>
      <c r="T20" s="84"/>
      <c r="U20" s="84" t="s">
        <v>173</v>
      </c>
      <c r="V20" s="84" t="s">
        <v>1064</v>
      </c>
      <c r="W20" s="84" t="s">
        <v>1065</v>
      </c>
      <c r="X20" s="84" t="s">
        <v>1066</v>
      </c>
      <c r="Y20" s="84" t="s">
        <v>1067</v>
      </c>
      <c r="Z20" s="91"/>
      <c r="AA20" s="84"/>
      <c r="AB20" s="84"/>
      <c r="AC20" s="84"/>
      <c r="AD20" s="84"/>
      <c r="AE20" s="84"/>
      <c r="AF20" s="84"/>
      <c r="AG20" s="84"/>
      <c r="AH20" s="84" t="s">
        <v>1406</v>
      </c>
      <c r="AI20" s="84"/>
      <c r="AJ20" s="84"/>
      <c r="AK20" s="84"/>
      <c r="AL20" s="84"/>
      <c r="AM20" s="84"/>
      <c r="AN20" s="84"/>
      <c r="AO20" s="84"/>
      <c r="AP20" s="84"/>
      <c r="AQ20" s="84"/>
      <c r="AR20" s="84"/>
      <c r="AS20" s="84"/>
      <c r="AT20" s="84"/>
      <c r="AU20" s="84"/>
      <c r="AV20" s="84"/>
      <c r="AW20" s="84" t="s">
        <v>1337</v>
      </c>
      <c r="AX20" s="84" t="s">
        <v>1407</v>
      </c>
      <c r="AY20" s="84"/>
      <c r="AZ20" s="84"/>
      <c r="BA20" s="84"/>
      <c r="BB20" s="84"/>
      <c r="BC20" s="84"/>
      <c r="BD20" s="84"/>
      <c r="BE20" s="84"/>
      <c r="BF20" s="84"/>
      <c r="BG20" s="84"/>
      <c r="BH20" s="84"/>
      <c r="BI20" s="84" t="s">
        <v>1408</v>
      </c>
      <c r="BJ20" s="84"/>
      <c r="BK20" s="84"/>
      <c r="BL20" s="84"/>
      <c r="BM20" s="84"/>
      <c r="BN20" s="84" t="s">
        <v>1409</v>
      </c>
      <c r="BO20" s="84" t="s">
        <v>1338</v>
      </c>
      <c r="BP20" s="84" t="s">
        <v>1410</v>
      </c>
      <c r="BQ20" s="84" t="s">
        <v>1411</v>
      </c>
      <c r="BR20" s="84" t="s">
        <v>64</v>
      </c>
      <c r="BS20" s="84" t="s">
        <v>1412</v>
      </c>
      <c r="BT20" s="85"/>
      <c r="BU20" s="84"/>
      <c r="BV20" s="84"/>
      <c r="BW20" s="84"/>
      <c r="BX20" s="84"/>
      <c r="BY20" s="84"/>
      <c r="BZ20" s="84" t="s">
        <v>1767</v>
      </c>
      <c r="CA20" s="84" t="s">
        <v>1040</v>
      </c>
      <c r="CB20" s="84"/>
      <c r="CC20" s="84"/>
      <c r="CD20" s="84"/>
      <c r="CE20" s="84"/>
      <c r="CF20" s="84" t="s">
        <v>1768</v>
      </c>
      <c r="CG20" s="84"/>
      <c r="CH20" s="84"/>
      <c r="CI20" s="84"/>
      <c r="CJ20" s="84"/>
      <c r="CK20" s="84"/>
      <c r="CL20" s="84"/>
      <c r="CM20" s="84"/>
      <c r="CN20" s="84"/>
      <c r="CO20" s="84"/>
      <c r="CP20" s="84"/>
      <c r="CQ20" s="84"/>
      <c r="CR20" s="84"/>
      <c r="CS20" s="84"/>
      <c r="CT20" s="84"/>
      <c r="CU20" s="84"/>
      <c r="CV20" s="84"/>
      <c r="CW20" s="84"/>
      <c r="CX20" s="84"/>
      <c r="CY20" s="84"/>
      <c r="CZ20" s="84"/>
      <c r="DA20" s="84"/>
      <c r="DB20" s="84"/>
      <c r="DC20" s="86"/>
      <c r="DD20" s="86"/>
      <c r="DE20" s="86"/>
      <c r="DF20" s="86"/>
      <c r="DG20" s="86"/>
      <c r="DH20" s="86"/>
      <c r="DI20" s="86"/>
      <c r="DJ20" s="86"/>
      <c r="DK20" s="86" t="s">
        <v>1769</v>
      </c>
      <c r="DL20" s="86"/>
      <c r="DM20" s="86"/>
      <c r="DN20" s="86" t="s">
        <v>323</v>
      </c>
      <c r="DO20" s="84"/>
      <c r="DP20" s="84"/>
      <c r="DQ20" s="84" t="s">
        <v>2021</v>
      </c>
      <c r="DR20" s="84" t="s">
        <v>2022</v>
      </c>
      <c r="DS20" s="84" t="s">
        <v>2023</v>
      </c>
      <c r="DT20" s="84" t="s">
        <v>1995</v>
      </c>
      <c r="DU20" s="84" t="s">
        <v>2024</v>
      </c>
      <c r="DV20" s="84" t="s">
        <v>173</v>
      </c>
      <c r="DW20" s="84" t="s">
        <v>2025</v>
      </c>
      <c r="DX20" s="84" t="s">
        <v>2026</v>
      </c>
      <c r="DY20" s="84" t="s">
        <v>173</v>
      </c>
      <c r="DZ20" s="84" t="s">
        <v>2001</v>
      </c>
      <c r="EA20" s="84"/>
      <c r="EB20" s="84"/>
      <c r="EC20" s="84" t="s">
        <v>2027</v>
      </c>
      <c r="ED20" s="84"/>
      <c r="EE20" s="84"/>
      <c r="EF20" s="84"/>
      <c r="EG20" s="84"/>
      <c r="EH20" s="84"/>
      <c r="EI20" s="84"/>
      <c r="EJ20" s="84" t="s">
        <v>2142</v>
      </c>
      <c r="EK20" s="84"/>
      <c r="EL20" s="84"/>
      <c r="EM20" s="84" t="s">
        <v>2001</v>
      </c>
      <c r="EN20" s="84" t="s">
        <v>2155</v>
      </c>
      <c r="EO20" s="84"/>
      <c r="EP20" s="84" t="s">
        <v>416</v>
      </c>
      <c r="EQ20" s="84" t="s">
        <v>416</v>
      </c>
      <c r="ER20" s="85"/>
      <c r="ES20" s="84" t="s">
        <v>2219</v>
      </c>
      <c r="ET20" s="84"/>
      <c r="EU20" s="84" t="s">
        <v>2001</v>
      </c>
      <c r="EV20" s="84"/>
      <c r="EW20" s="84"/>
      <c r="EX20" s="84"/>
      <c r="EY20" s="84"/>
      <c r="EZ20" s="84" t="s">
        <v>2237</v>
      </c>
      <c r="FA20" s="84"/>
      <c r="FB20" s="84"/>
      <c r="FC20" s="84"/>
      <c r="FD20" s="84" t="s">
        <v>2368</v>
      </c>
      <c r="FE20" s="84"/>
      <c r="FF20" s="84" t="s">
        <v>2369</v>
      </c>
      <c r="FG20" s="84"/>
      <c r="FH20" s="84" t="s">
        <v>2370</v>
      </c>
      <c r="FI20" s="84" t="s">
        <v>2371</v>
      </c>
      <c r="FJ20" s="84"/>
      <c r="FK20" s="84" t="s">
        <v>2372</v>
      </c>
      <c r="FL20" s="84"/>
      <c r="FM20" s="84"/>
      <c r="FN20" s="84" t="s">
        <v>2297</v>
      </c>
      <c r="FO20" s="84"/>
      <c r="FP20" s="84"/>
      <c r="FQ20" s="84" t="s">
        <v>2373</v>
      </c>
      <c r="FR20" s="84" t="s">
        <v>2374</v>
      </c>
      <c r="FS20" s="84" t="s">
        <v>2375</v>
      </c>
      <c r="FT20" s="84"/>
      <c r="FU20" s="84" t="s">
        <v>2376</v>
      </c>
      <c r="FV20" s="84" t="s">
        <v>2377</v>
      </c>
      <c r="FW20" s="84"/>
      <c r="FX20" s="84" t="s">
        <v>2378</v>
      </c>
      <c r="FY20" s="84"/>
      <c r="FZ20" s="84"/>
      <c r="GA20" s="84"/>
      <c r="GB20" s="84"/>
      <c r="GC20" s="84"/>
      <c r="GD20" s="84"/>
      <c r="GE20" s="84" t="s">
        <v>2379</v>
      </c>
      <c r="GF20" s="84" t="s">
        <v>2379</v>
      </c>
      <c r="GG20" s="84"/>
      <c r="GH20" s="84"/>
      <c r="GI20" s="84" t="s">
        <v>3221</v>
      </c>
      <c r="GJ20" s="84"/>
      <c r="GK20" s="84"/>
      <c r="GL20" s="84" t="s">
        <v>2538</v>
      </c>
      <c r="GM20" s="84"/>
      <c r="GN20" s="84" t="s">
        <v>2539</v>
      </c>
      <c r="GO20" s="84" t="s">
        <v>2540</v>
      </c>
      <c r="GP20" s="84"/>
      <c r="GQ20" s="84"/>
      <c r="GR20" s="84"/>
      <c r="GS20" s="84"/>
      <c r="GT20" s="84"/>
      <c r="GU20" s="84"/>
      <c r="GV20" s="84" t="s">
        <v>2580</v>
      </c>
      <c r="GW20" s="84" t="s">
        <v>2532</v>
      </c>
      <c r="GX20" s="84"/>
      <c r="GY20" s="84" t="s">
        <v>2677</v>
      </c>
      <c r="GZ20" s="84" t="s">
        <v>2678</v>
      </c>
      <c r="HA20" s="84" t="s">
        <v>2646</v>
      </c>
      <c r="HB20" s="84" t="s">
        <v>2597</v>
      </c>
      <c r="HC20" s="84" t="s">
        <v>2679</v>
      </c>
      <c r="HD20" s="84" t="s">
        <v>2680</v>
      </c>
      <c r="HE20" s="84" t="s">
        <v>2681</v>
      </c>
      <c r="HF20" s="84"/>
      <c r="HG20" s="84" t="s">
        <v>2682</v>
      </c>
      <c r="HH20" s="84" t="s">
        <v>173</v>
      </c>
      <c r="HI20" s="84" t="s">
        <v>2683</v>
      </c>
      <c r="HJ20" s="84" t="s">
        <v>2680</v>
      </c>
      <c r="HK20" s="84" t="s">
        <v>2606</v>
      </c>
      <c r="HL20" s="84"/>
      <c r="HM20" s="84" t="s">
        <v>2684</v>
      </c>
      <c r="HN20" s="84" t="s">
        <v>2685</v>
      </c>
      <c r="HO20" s="84"/>
      <c r="HP20" s="84"/>
      <c r="HQ20" s="84"/>
      <c r="HR20" s="84"/>
      <c r="HS20" s="84" t="s">
        <v>2844</v>
      </c>
      <c r="HT20" s="84" t="s">
        <v>2845</v>
      </c>
      <c r="HU20" s="84" t="s">
        <v>2846</v>
      </c>
      <c r="HV20" s="84" t="s">
        <v>2845</v>
      </c>
      <c r="HW20" s="84" t="s">
        <v>2847</v>
      </c>
      <c r="HX20" s="84" t="s">
        <v>2848</v>
      </c>
      <c r="HY20" s="84" t="s">
        <v>2849</v>
      </c>
      <c r="HZ20" s="84"/>
      <c r="IA20" s="85"/>
    </row>
    <row r="21" spans="2:235" ht="76.5" x14ac:dyDescent="0.25">
      <c r="B21" s="194"/>
      <c r="C21" s="83" t="s">
        <v>2939</v>
      </c>
      <c r="D21" s="84" t="s">
        <v>2493</v>
      </c>
      <c r="E21" s="84" t="s">
        <v>2493</v>
      </c>
      <c r="F21" s="84" t="s">
        <v>2493</v>
      </c>
      <c r="G21" s="84" t="s">
        <v>2493</v>
      </c>
      <c r="H21" s="97" t="s">
        <v>1068</v>
      </c>
      <c r="I21" s="97" t="s">
        <v>1069</v>
      </c>
      <c r="J21" s="97" t="s">
        <v>1070</v>
      </c>
      <c r="K21" s="97" t="s">
        <v>1071</v>
      </c>
      <c r="L21" s="97"/>
      <c r="M21" s="156" t="s">
        <v>1068</v>
      </c>
      <c r="N21" s="97" t="s">
        <v>1072</v>
      </c>
      <c r="O21" s="97" t="s">
        <v>1073</v>
      </c>
      <c r="P21" s="97" t="s">
        <v>1074</v>
      </c>
      <c r="Q21" s="97" t="s">
        <v>1075</v>
      </c>
      <c r="R21" s="97" t="s">
        <v>1076</v>
      </c>
      <c r="S21" s="97" t="s">
        <v>1077</v>
      </c>
      <c r="T21" s="97"/>
      <c r="U21" s="97" t="s">
        <v>1078</v>
      </c>
      <c r="V21" s="97" t="s">
        <v>1079</v>
      </c>
      <c r="W21" s="97" t="s">
        <v>1080</v>
      </c>
      <c r="X21" s="97" t="s">
        <v>1081</v>
      </c>
      <c r="Y21" s="97" t="s">
        <v>1082</v>
      </c>
      <c r="Z21" s="91"/>
      <c r="AA21" s="84"/>
      <c r="AB21" s="84"/>
      <c r="AC21" s="84"/>
      <c r="AD21" s="84"/>
      <c r="AE21" s="84"/>
      <c r="AF21" s="84"/>
      <c r="AG21" s="84"/>
      <c r="AH21" s="84" t="s">
        <v>1413</v>
      </c>
      <c r="AI21" s="84"/>
      <c r="AJ21" s="84"/>
      <c r="AK21" s="84"/>
      <c r="AL21" s="84"/>
      <c r="AM21" s="84"/>
      <c r="AN21" s="84"/>
      <c r="AO21" s="84"/>
      <c r="AP21" s="84"/>
      <c r="AQ21" s="84"/>
      <c r="AR21" s="84"/>
      <c r="AS21" s="84"/>
      <c r="AT21" s="84"/>
      <c r="AU21" s="84"/>
      <c r="AV21" s="84"/>
      <c r="AW21" s="84" t="s">
        <v>1414</v>
      </c>
      <c r="AX21" s="84" t="s">
        <v>1415</v>
      </c>
      <c r="AY21" s="84"/>
      <c r="AZ21" s="84"/>
      <c r="BA21" s="84"/>
      <c r="BB21" s="84"/>
      <c r="BC21" s="84"/>
      <c r="BD21" s="84"/>
      <c r="BE21" s="84"/>
      <c r="BF21" s="84"/>
      <c r="BG21" s="84" t="s">
        <v>1416</v>
      </c>
      <c r="BH21" s="84" t="s">
        <v>1417</v>
      </c>
      <c r="BI21" s="84" t="s">
        <v>1418</v>
      </c>
      <c r="BJ21" s="84"/>
      <c r="BK21" s="84"/>
      <c r="BL21" s="84"/>
      <c r="BM21" s="84"/>
      <c r="BN21" s="84" t="s">
        <v>1419</v>
      </c>
      <c r="BO21" s="84" t="s">
        <v>1420</v>
      </c>
      <c r="BP21" s="84" t="s">
        <v>1421</v>
      </c>
      <c r="BQ21" s="84" t="s">
        <v>1422</v>
      </c>
      <c r="BR21" s="84" t="s">
        <v>1423</v>
      </c>
      <c r="BS21" s="84" t="s">
        <v>1424</v>
      </c>
      <c r="BT21" s="85"/>
      <c r="BU21" s="126" t="s">
        <v>1770</v>
      </c>
      <c r="BV21" s="84"/>
      <c r="BW21" s="84"/>
      <c r="BX21" s="84"/>
      <c r="BY21" s="84"/>
      <c r="BZ21" s="84" t="s">
        <v>1771</v>
      </c>
      <c r="CA21" s="84" t="s">
        <v>1772</v>
      </c>
      <c r="CB21" s="84" t="s">
        <v>1773</v>
      </c>
      <c r="CC21" s="84" t="s">
        <v>1774</v>
      </c>
      <c r="CD21" s="84" t="s">
        <v>1775</v>
      </c>
      <c r="CE21" s="84" t="s">
        <v>1776</v>
      </c>
      <c r="CF21" s="84" t="s">
        <v>1777</v>
      </c>
      <c r="CG21" s="84" t="s">
        <v>1778</v>
      </c>
      <c r="CH21" s="84"/>
      <c r="CI21" s="84" t="s">
        <v>1779</v>
      </c>
      <c r="CJ21" s="84" t="s">
        <v>1780</v>
      </c>
      <c r="CK21" s="84" t="s">
        <v>1781</v>
      </c>
      <c r="CL21" s="84"/>
      <c r="CM21" s="84" t="s">
        <v>1782</v>
      </c>
      <c r="CN21" s="84" t="s">
        <v>1783</v>
      </c>
      <c r="CO21" s="84" t="s">
        <v>1784</v>
      </c>
      <c r="CP21" s="84"/>
      <c r="CQ21" s="84"/>
      <c r="CR21" s="84" t="s">
        <v>1785</v>
      </c>
      <c r="CS21" s="84" t="s">
        <v>1786</v>
      </c>
      <c r="CT21" s="84" t="s">
        <v>1786</v>
      </c>
      <c r="CU21" s="84" t="s">
        <v>1786</v>
      </c>
      <c r="CV21" s="84" t="s">
        <v>1786</v>
      </c>
      <c r="CW21" s="84" t="s">
        <v>1786</v>
      </c>
      <c r="CX21" s="84" t="s">
        <v>1786</v>
      </c>
      <c r="CY21" s="84" t="s">
        <v>1786</v>
      </c>
      <c r="CZ21" s="84" t="s">
        <v>1786</v>
      </c>
      <c r="DA21" s="99" t="s">
        <v>1787</v>
      </c>
      <c r="DB21" s="99" t="s">
        <v>1788</v>
      </c>
      <c r="DC21" s="98" t="s">
        <v>1789</v>
      </c>
      <c r="DD21" s="98" t="s">
        <v>1748</v>
      </c>
      <c r="DE21" s="98" t="s">
        <v>1790</v>
      </c>
      <c r="DF21" s="50" t="s">
        <v>1791</v>
      </c>
      <c r="DG21" s="98" t="s">
        <v>1792</v>
      </c>
      <c r="DH21" s="98" t="s">
        <v>1793</v>
      </c>
      <c r="DI21" s="98" t="s">
        <v>1794</v>
      </c>
      <c r="DJ21" s="98"/>
      <c r="DK21" s="98" t="s">
        <v>1795</v>
      </c>
      <c r="DL21" s="98"/>
      <c r="DM21" s="98" t="s">
        <v>1796</v>
      </c>
      <c r="DN21" s="98" t="s">
        <v>1797</v>
      </c>
      <c r="DO21" s="84"/>
      <c r="DP21" s="84"/>
      <c r="DQ21" s="99" t="s">
        <v>2028</v>
      </c>
      <c r="DR21" s="99" t="s">
        <v>2029</v>
      </c>
      <c r="DS21" s="99" t="s">
        <v>2030</v>
      </c>
      <c r="DT21" s="99" t="s">
        <v>2031</v>
      </c>
      <c r="DU21" s="99" t="s">
        <v>2032</v>
      </c>
      <c r="DV21" s="99" t="s">
        <v>2033</v>
      </c>
      <c r="DW21" s="99" t="s">
        <v>2034</v>
      </c>
      <c r="DX21" s="99" t="s">
        <v>2035</v>
      </c>
      <c r="DY21" s="99" t="s">
        <v>2036</v>
      </c>
      <c r="DZ21" s="99" t="s">
        <v>2037</v>
      </c>
      <c r="EA21" s="99"/>
      <c r="EB21" s="99"/>
      <c r="EC21" s="99" t="s">
        <v>2038</v>
      </c>
      <c r="ED21" s="84"/>
      <c r="EE21" s="84"/>
      <c r="EF21" s="84"/>
      <c r="EG21" s="84"/>
      <c r="EH21" s="84"/>
      <c r="EI21" s="84"/>
      <c r="EJ21" s="84" t="s">
        <v>2156</v>
      </c>
      <c r="EK21" s="84"/>
      <c r="EL21" s="84"/>
      <c r="EM21" s="84" t="s">
        <v>2037</v>
      </c>
      <c r="EN21" s="84" t="s">
        <v>2157</v>
      </c>
      <c r="EO21" s="84"/>
      <c r="EP21" s="84" t="s">
        <v>3297</v>
      </c>
      <c r="EQ21" s="84" t="s">
        <v>3298</v>
      </c>
      <c r="ER21" s="85"/>
      <c r="ES21" s="84" t="s">
        <v>2238</v>
      </c>
      <c r="ET21" s="84"/>
      <c r="EU21" s="84" t="s">
        <v>2037</v>
      </c>
      <c r="EV21" s="84"/>
      <c r="EW21" s="84"/>
      <c r="EX21" s="84"/>
      <c r="EY21" s="84"/>
      <c r="EZ21" s="84" t="s">
        <v>2239</v>
      </c>
      <c r="FA21" s="84"/>
      <c r="FB21" s="84"/>
      <c r="FC21" s="84"/>
      <c r="FD21" s="84" t="s">
        <v>2380</v>
      </c>
      <c r="FE21" s="84"/>
      <c r="FF21" s="84" t="s">
        <v>2381</v>
      </c>
      <c r="FG21" s="84"/>
      <c r="FH21" s="84" t="s">
        <v>2382</v>
      </c>
      <c r="FI21" s="126" t="s">
        <v>2383</v>
      </c>
      <c r="FJ21" s="84"/>
      <c r="FK21" s="84" t="s">
        <v>2384</v>
      </c>
      <c r="FL21" s="84"/>
      <c r="FM21" s="84"/>
      <c r="FN21" s="84" t="s">
        <v>2385</v>
      </c>
      <c r="FO21" s="84"/>
      <c r="FP21" s="84"/>
      <c r="FQ21" s="84" t="s">
        <v>2386</v>
      </c>
      <c r="FR21" s="84" t="s">
        <v>2387</v>
      </c>
      <c r="FS21" s="84" t="s">
        <v>2388</v>
      </c>
      <c r="FT21" s="84"/>
      <c r="FU21" s="84" t="s">
        <v>2389</v>
      </c>
      <c r="FV21" s="84" t="s">
        <v>2390</v>
      </c>
      <c r="FW21" s="84"/>
      <c r="FX21" s="84" t="s">
        <v>2391</v>
      </c>
      <c r="FY21" s="84"/>
      <c r="FZ21" s="84"/>
      <c r="GA21" s="84"/>
      <c r="GB21" s="84"/>
      <c r="GC21" s="84"/>
      <c r="GD21" s="84"/>
      <c r="GE21" s="84" t="s">
        <v>2392</v>
      </c>
      <c r="GF21" s="84" t="s">
        <v>2392</v>
      </c>
      <c r="GG21" s="84"/>
      <c r="GH21" s="84"/>
      <c r="GI21" s="84" t="s">
        <v>2393</v>
      </c>
      <c r="GJ21" s="99" t="s">
        <v>2514</v>
      </c>
      <c r="GK21" s="84"/>
      <c r="GL21" s="99" t="s">
        <v>2541</v>
      </c>
      <c r="GM21" s="84"/>
      <c r="GN21" s="99" t="s">
        <v>2542</v>
      </c>
      <c r="GO21" s="99" t="s">
        <v>2543</v>
      </c>
      <c r="GP21" s="99"/>
      <c r="GQ21" s="99"/>
      <c r="GR21" s="99"/>
      <c r="GS21" s="99" t="s">
        <v>2544</v>
      </c>
      <c r="GT21" s="99"/>
      <c r="GU21" s="49" t="s">
        <v>2581</v>
      </c>
      <c r="GV21" s="99" t="s">
        <v>2582</v>
      </c>
      <c r="GW21" s="99" t="s">
        <v>2583</v>
      </c>
      <c r="GX21" s="99"/>
      <c r="GY21" s="99" t="s">
        <v>2686</v>
      </c>
      <c r="GZ21" s="99" t="s">
        <v>2687</v>
      </c>
      <c r="HA21" s="99" t="s">
        <v>2688</v>
      </c>
      <c r="HB21" s="99" t="s">
        <v>2689</v>
      </c>
      <c r="HC21" s="49" t="s">
        <v>2690</v>
      </c>
      <c r="HD21" s="99" t="s">
        <v>2691</v>
      </c>
      <c r="HE21" s="99" t="s">
        <v>2692</v>
      </c>
      <c r="HF21" s="99"/>
      <c r="HG21" s="99" t="s">
        <v>2693</v>
      </c>
      <c r="HH21" s="99" t="s">
        <v>2694</v>
      </c>
      <c r="HI21" s="99" t="s">
        <v>2695</v>
      </c>
      <c r="HJ21" s="99" t="s">
        <v>2696</v>
      </c>
      <c r="HK21" s="99" t="s">
        <v>2697</v>
      </c>
      <c r="HL21" s="99"/>
      <c r="HM21" s="99" t="s">
        <v>2698</v>
      </c>
      <c r="HN21" s="99" t="s">
        <v>2699</v>
      </c>
      <c r="HO21" s="99"/>
      <c r="HP21" s="99"/>
      <c r="HQ21" s="99"/>
      <c r="HR21" s="99"/>
      <c r="HS21" s="100" t="s">
        <v>2850</v>
      </c>
      <c r="HT21" s="99" t="s">
        <v>2851</v>
      </c>
      <c r="HU21" s="100" t="s">
        <v>2852</v>
      </c>
      <c r="HV21" s="99" t="s">
        <v>2853</v>
      </c>
      <c r="HW21" s="100" t="s">
        <v>2854</v>
      </c>
      <c r="HX21" s="99" t="s">
        <v>2855</v>
      </c>
      <c r="HY21" s="100" t="s">
        <v>2856</v>
      </c>
      <c r="HZ21" s="99"/>
      <c r="IA21" s="85"/>
    </row>
    <row r="22" spans="2:235" ht="25.5" x14ac:dyDescent="0.25">
      <c r="B22" s="194"/>
      <c r="C22" s="83" t="s">
        <v>2940</v>
      </c>
      <c r="D22" s="84" t="s">
        <v>2493</v>
      </c>
      <c r="E22" s="84" t="s">
        <v>2493</v>
      </c>
      <c r="F22" s="84" t="s">
        <v>2493</v>
      </c>
      <c r="G22" s="84" t="s">
        <v>2493</v>
      </c>
      <c r="H22" s="101"/>
      <c r="I22" s="101">
        <v>42036</v>
      </c>
      <c r="J22" s="101">
        <v>41306</v>
      </c>
      <c r="K22" s="101">
        <v>41091</v>
      </c>
      <c r="L22" s="101"/>
      <c r="M22" s="101"/>
      <c r="N22" s="101">
        <v>40787</v>
      </c>
      <c r="O22" s="101">
        <v>40787</v>
      </c>
      <c r="P22" s="101">
        <v>40787</v>
      </c>
      <c r="Q22" s="101">
        <v>40787</v>
      </c>
      <c r="R22" s="101">
        <v>40787</v>
      </c>
      <c r="S22" s="101">
        <v>40787</v>
      </c>
      <c r="T22" s="101"/>
      <c r="U22" s="101">
        <v>40787</v>
      </c>
      <c r="V22" s="101"/>
      <c r="W22" s="101">
        <v>41426</v>
      </c>
      <c r="X22" s="101">
        <v>42401</v>
      </c>
      <c r="Y22" s="101">
        <v>40575</v>
      </c>
      <c r="Z22" s="91"/>
      <c r="AA22" s="84"/>
      <c r="AB22" s="84"/>
      <c r="AC22" s="84"/>
      <c r="AD22" s="84"/>
      <c r="AE22" s="84"/>
      <c r="AF22" s="84"/>
      <c r="AG22" s="84"/>
      <c r="AH22" s="84">
        <v>2015</v>
      </c>
      <c r="AI22" s="84"/>
      <c r="AJ22" s="84"/>
      <c r="AK22" s="84"/>
      <c r="AL22" s="84"/>
      <c r="AM22" s="84"/>
      <c r="AN22" s="84"/>
      <c r="AO22" s="84"/>
      <c r="AP22" s="84"/>
      <c r="AQ22" s="84"/>
      <c r="AR22" s="84"/>
      <c r="AS22" s="84"/>
      <c r="AT22" s="84"/>
      <c r="AU22" s="84"/>
      <c r="AV22" s="84"/>
      <c r="AW22" s="84">
        <v>41760</v>
      </c>
      <c r="AX22" s="84">
        <v>40680</v>
      </c>
      <c r="AY22" s="84"/>
      <c r="AZ22" s="84"/>
      <c r="BA22" s="84"/>
      <c r="BB22" s="84"/>
      <c r="BC22" s="84"/>
      <c r="BD22" s="84"/>
      <c r="BE22" s="84"/>
      <c r="BF22" s="84"/>
      <c r="BG22" s="84" t="s">
        <v>281</v>
      </c>
      <c r="BH22" s="84">
        <v>2009</v>
      </c>
      <c r="BI22" s="84">
        <v>2014</v>
      </c>
      <c r="BJ22" s="84"/>
      <c r="BK22" s="84"/>
      <c r="BL22" s="84"/>
      <c r="BM22" s="84"/>
      <c r="BN22" s="84">
        <v>2015</v>
      </c>
      <c r="BO22" s="84" t="s">
        <v>416</v>
      </c>
      <c r="BP22" s="84">
        <v>2013</v>
      </c>
      <c r="BQ22" s="84" t="s">
        <v>281</v>
      </c>
      <c r="BR22" s="84" t="s">
        <v>1425</v>
      </c>
      <c r="BS22" s="84">
        <v>2012</v>
      </c>
      <c r="BT22" s="85"/>
      <c r="BU22" s="84"/>
      <c r="BV22" s="84"/>
      <c r="BW22" s="84"/>
      <c r="BX22" s="84"/>
      <c r="BY22" s="84"/>
      <c r="BZ22" s="84" t="s">
        <v>1798</v>
      </c>
      <c r="CA22" s="84">
        <v>42339</v>
      </c>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6"/>
      <c r="DD22" s="86"/>
      <c r="DE22" s="86"/>
      <c r="DF22" s="84"/>
      <c r="DG22" s="86"/>
      <c r="DH22" s="86"/>
      <c r="DI22" s="86"/>
      <c r="DJ22" s="86"/>
      <c r="DK22" s="86">
        <v>2000</v>
      </c>
      <c r="DL22" s="86"/>
      <c r="DM22" s="86"/>
      <c r="DN22" s="105">
        <v>40891</v>
      </c>
      <c r="DO22" s="84"/>
      <c r="DP22" s="84"/>
      <c r="DQ22" s="84" t="s">
        <v>2020</v>
      </c>
      <c r="DR22" s="84"/>
      <c r="DS22" s="84">
        <v>2012</v>
      </c>
      <c r="DT22" s="84"/>
      <c r="DU22" s="84">
        <v>2012</v>
      </c>
      <c r="DV22" s="84">
        <v>2012</v>
      </c>
      <c r="DW22" s="84">
        <v>2014</v>
      </c>
      <c r="DX22" s="84" t="s">
        <v>1405</v>
      </c>
      <c r="DY22" s="84">
        <v>2011</v>
      </c>
      <c r="DZ22" s="84">
        <v>2015</v>
      </c>
      <c r="EA22" s="84"/>
      <c r="EB22" s="84"/>
      <c r="EC22" s="84" t="s">
        <v>1405</v>
      </c>
      <c r="ED22" s="84"/>
      <c r="EE22" s="84"/>
      <c r="EF22" s="84"/>
      <c r="EG22" s="84"/>
      <c r="EH22" s="84"/>
      <c r="EI22" s="84"/>
      <c r="EJ22" s="84">
        <v>2012</v>
      </c>
      <c r="EK22" s="84"/>
      <c r="EL22" s="84"/>
      <c r="EM22" s="84">
        <v>2015</v>
      </c>
      <c r="EN22" s="84" t="s">
        <v>1405</v>
      </c>
      <c r="EO22" s="84"/>
      <c r="EP22" s="84">
        <v>40787</v>
      </c>
      <c r="EQ22" s="84"/>
      <c r="ER22" s="85"/>
      <c r="ES22" s="84">
        <v>2012</v>
      </c>
      <c r="ET22" s="84"/>
      <c r="EU22" s="84">
        <v>2015</v>
      </c>
      <c r="EV22" s="84"/>
      <c r="EW22" s="84"/>
      <c r="EX22" s="84"/>
      <c r="EY22" s="84"/>
      <c r="EZ22" s="84" t="s">
        <v>1405</v>
      </c>
      <c r="FA22" s="84"/>
      <c r="FB22" s="84"/>
      <c r="FC22" s="84"/>
      <c r="FD22" s="84">
        <v>2012</v>
      </c>
      <c r="FE22" s="84"/>
      <c r="FF22" s="84">
        <v>2015</v>
      </c>
      <c r="FG22" s="84"/>
      <c r="FH22" s="84" t="s">
        <v>296</v>
      </c>
      <c r="FI22" s="84" t="s">
        <v>281</v>
      </c>
      <c r="FJ22" s="84"/>
      <c r="FK22" s="101">
        <v>42278</v>
      </c>
      <c r="FL22" s="101"/>
      <c r="FM22" s="101"/>
      <c r="FN22" s="101">
        <v>41518</v>
      </c>
      <c r="FO22" s="84"/>
      <c r="FP22" s="84"/>
      <c r="FQ22" s="84" t="s">
        <v>281</v>
      </c>
      <c r="FR22" s="84" t="s">
        <v>281</v>
      </c>
      <c r="FS22" s="84" t="s">
        <v>281</v>
      </c>
      <c r="FT22" s="84"/>
      <c r="FU22" s="84" t="s">
        <v>281</v>
      </c>
      <c r="FV22" s="84" t="s">
        <v>281</v>
      </c>
      <c r="FW22" s="84"/>
      <c r="FX22" s="84" t="s">
        <v>281</v>
      </c>
      <c r="FY22" s="84"/>
      <c r="FZ22" s="84"/>
      <c r="GA22" s="84"/>
      <c r="GB22" s="84"/>
      <c r="GC22" s="84"/>
      <c r="GD22" s="84"/>
      <c r="GE22" s="84" t="s">
        <v>296</v>
      </c>
      <c r="GF22" s="84" t="s">
        <v>296</v>
      </c>
      <c r="GG22" s="84"/>
      <c r="GH22" s="84"/>
      <c r="GI22" s="84" t="s">
        <v>281</v>
      </c>
      <c r="GJ22" s="84"/>
      <c r="GK22" s="84"/>
      <c r="GL22" s="84">
        <v>2004</v>
      </c>
      <c r="GM22" s="84"/>
      <c r="GN22" s="84" t="s">
        <v>296</v>
      </c>
      <c r="GO22" s="84" t="s">
        <v>281</v>
      </c>
      <c r="GP22" s="84"/>
      <c r="GQ22" s="84"/>
      <c r="GR22" s="84"/>
      <c r="GS22" s="84"/>
      <c r="GT22" s="84"/>
      <c r="GU22" s="84"/>
      <c r="GV22" s="84" t="s">
        <v>281</v>
      </c>
      <c r="GW22" s="92">
        <v>40969</v>
      </c>
      <c r="GX22" s="92"/>
      <c r="GY22" s="84" t="s">
        <v>416</v>
      </c>
      <c r="GZ22" s="101">
        <v>41638</v>
      </c>
      <c r="HA22" s="92">
        <v>41426</v>
      </c>
      <c r="HB22" s="92" t="s">
        <v>281</v>
      </c>
      <c r="HC22" s="101">
        <v>41654</v>
      </c>
      <c r="HD22" s="101">
        <v>41038</v>
      </c>
      <c r="HE22" s="101" t="s">
        <v>281</v>
      </c>
      <c r="HF22" s="101"/>
      <c r="HG22" s="92">
        <v>38231</v>
      </c>
      <c r="HH22" s="92">
        <v>41689</v>
      </c>
      <c r="HI22" s="92" t="s">
        <v>281</v>
      </c>
      <c r="HJ22" s="92">
        <v>42125</v>
      </c>
      <c r="HK22" s="92" t="s">
        <v>281</v>
      </c>
      <c r="HL22" s="92"/>
      <c r="HM22" s="92" t="s">
        <v>281</v>
      </c>
      <c r="HN22" s="92">
        <v>42370</v>
      </c>
      <c r="HO22" s="92"/>
      <c r="HP22" s="92"/>
      <c r="HQ22" s="92"/>
      <c r="HR22" s="92"/>
      <c r="HS22" s="84" t="s">
        <v>2842</v>
      </c>
      <c r="HT22" s="101"/>
      <c r="HU22" s="102">
        <v>2014</v>
      </c>
      <c r="HV22" s="92">
        <v>41671</v>
      </c>
      <c r="HW22" s="102">
        <v>2016</v>
      </c>
      <c r="HX22" s="101" t="s">
        <v>2842</v>
      </c>
      <c r="HY22" s="102">
        <v>2009</v>
      </c>
      <c r="HZ22" s="101"/>
      <c r="IA22" s="85"/>
    </row>
    <row r="23" spans="2:235" x14ac:dyDescent="0.25">
      <c r="B23" s="194"/>
      <c r="C23" s="83" t="s">
        <v>0</v>
      </c>
      <c r="D23" s="84"/>
      <c r="E23" s="84"/>
      <c r="F23" s="84"/>
      <c r="G23" s="84"/>
      <c r="H23" s="84" t="s">
        <v>144</v>
      </c>
      <c r="I23" s="84" t="s">
        <v>3</v>
      </c>
      <c r="J23" s="84" t="s">
        <v>1</v>
      </c>
      <c r="K23" s="84" t="s">
        <v>144</v>
      </c>
      <c r="L23" s="84"/>
      <c r="M23" s="84" t="s">
        <v>144</v>
      </c>
      <c r="N23" s="84" t="s">
        <v>144</v>
      </c>
      <c r="O23" s="84" t="s">
        <v>144</v>
      </c>
      <c r="P23" s="84" t="s">
        <v>144</v>
      </c>
      <c r="Q23" s="84" t="s">
        <v>144</v>
      </c>
      <c r="R23" s="84" t="s">
        <v>144</v>
      </c>
      <c r="S23" s="84" t="s">
        <v>144</v>
      </c>
      <c r="T23" s="84"/>
      <c r="U23" s="84" t="s">
        <v>144</v>
      </c>
      <c r="V23" s="84" t="s">
        <v>144</v>
      </c>
      <c r="W23" s="84" t="s">
        <v>144</v>
      </c>
      <c r="X23" s="84" t="s">
        <v>144</v>
      </c>
      <c r="Y23" s="84" t="s">
        <v>3</v>
      </c>
      <c r="Z23" s="91"/>
      <c r="AA23" s="84"/>
      <c r="AB23" s="84"/>
      <c r="AC23" s="84"/>
      <c r="AD23" s="84"/>
      <c r="AE23" s="84"/>
      <c r="AF23" s="84"/>
      <c r="AG23" s="84"/>
      <c r="AH23" s="84" t="s">
        <v>96</v>
      </c>
      <c r="AI23" s="84"/>
      <c r="AJ23" s="84"/>
      <c r="AK23" s="84"/>
      <c r="AL23" s="84"/>
      <c r="AM23" s="84"/>
      <c r="AN23" s="84"/>
      <c r="AO23" s="84"/>
      <c r="AP23" s="84"/>
      <c r="AQ23" s="84"/>
      <c r="AR23" s="84"/>
      <c r="AS23" s="84"/>
      <c r="AT23" s="84"/>
      <c r="AU23" s="84"/>
      <c r="AV23" s="84"/>
      <c r="AW23" s="84" t="s">
        <v>1</v>
      </c>
      <c r="AX23" s="84" t="s">
        <v>144</v>
      </c>
      <c r="AY23" s="84"/>
      <c r="AZ23" s="84"/>
      <c r="BA23" s="84"/>
      <c r="BB23" s="84"/>
      <c r="BC23" s="84"/>
      <c r="BD23" s="84"/>
      <c r="BE23" s="84"/>
      <c r="BF23" s="84"/>
      <c r="BG23" s="84" t="s">
        <v>144</v>
      </c>
      <c r="BH23" s="84" t="s">
        <v>144</v>
      </c>
      <c r="BI23" s="84" t="s">
        <v>2</v>
      </c>
      <c r="BJ23" s="84"/>
      <c r="BK23" s="84"/>
      <c r="BL23" s="84"/>
      <c r="BM23" s="84"/>
      <c r="BN23" s="84" t="s">
        <v>1</v>
      </c>
      <c r="BO23" s="84" t="s">
        <v>144</v>
      </c>
      <c r="BP23" s="84" t="s">
        <v>1</v>
      </c>
      <c r="BQ23" s="84" t="s">
        <v>1</v>
      </c>
      <c r="BR23" s="84" t="s">
        <v>1</v>
      </c>
      <c r="BS23" s="84" t="s">
        <v>2</v>
      </c>
      <c r="BT23" s="85"/>
      <c r="BU23" s="84" t="s">
        <v>144</v>
      </c>
      <c r="BV23" s="84"/>
      <c r="BW23" s="84"/>
      <c r="BX23" s="84"/>
      <c r="BY23" s="84"/>
      <c r="BZ23" s="84" t="s">
        <v>96</v>
      </c>
      <c r="CA23" s="84"/>
      <c r="CB23" s="84" t="s">
        <v>144</v>
      </c>
      <c r="CC23" s="84" t="s">
        <v>144</v>
      </c>
      <c r="CD23" s="84" t="s">
        <v>144</v>
      </c>
      <c r="CE23" s="84" t="s">
        <v>144</v>
      </c>
      <c r="CF23" s="84" t="s">
        <v>1799</v>
      </c>
      <c r="CG23" s="84" t="s">
        <v>144</v>
      </c>
      <c r="CH23" s="84"/>
      <c r="CI23" s="84"/>
      <c r="CJ23" s="84" t="s">
        <v>144</v>
      </c>
      <c r="CK23" s="84" t="s">
        <v>144</v>
      </c>
      <c r="CL23" s="84"/>
      <c r="CM23" s="84" t="s">
        <v>144</v>
      </c>
      <c r="CN23" s="84" t="s">
        <v>144</v>
      </c>
      <c r="CO23" s="84" t="s">
        <v>144</v>
      </c>
      <c r="CP23" s="84"/>
      <c r="CQ23" s="84"/>
      <c r="CR23" s="84"/>
      <c r="CS23" s="84"/>
      <c r="CT23" s="84"/>
      <c r="CU23" s="84"/>
      <c r="CV23" s="84"/>
      <c r="CW23" s="84"/>
      <c r="CX23" s="84"/>
      <c r="CY23" s="84"/>
      <c r="CZ23" s="84"/>
      <c r="DA23" s="84"/>
      <c r="DB23" s="84"/>
      <c r="DC23" s="84"/>
      <c r="DD23" s="84"/>
      <c r="DE23" s="84"/>
      <c r="DF23" s="84"/>
      <c r="DG23" s="84"/>
      <c r="DH23" s="84"/>
      <c r="DI23" s="84"/>
      <c r="DJ23" s="84"/>
      <c r="DK23" s="84" t="s">
        <v>61</v>
      </c>
      <c r="DL23" s="84"/>
      <c r="DM23" s="84" t="s">
        <v>144</v>
      </c>
      <c r="DN23" s="84" t="s">
        <v>2</v>
      </c>
      <c r="DO23" s="84"/>
      <c r="DP23" s="84"/>
      <c r="DQ23" s="84" t="s">
        <v>144</v>
      </c>
      <c r="DR23" s="84"/>
      <c r="DS23" s="84" t="s">
        <v>3</v>
      </c>
      <c r="DT23" s="84" t="s">
        <v>1</v>
      </c>
      <c r="DU23" s="84" t="s">
        <v>3</v>
      </c>
      <c r="DV23" s="84" t="s">
        <v>1</v>
      </c>
      <c r="DW23" s="84" t="s">
        <v>3</v>
      </c>
      <c r="DX23" s="84" t="s">
        <v>144</v>
      </c>
      <c r="DY23" s="84" t="s">
        <v>144</v>
      </c>
      <c r="DZ23" s="84" t="s">
        <v>1</v>
      </c>
      <c r="EA23" s="84"/>
      <c r="EB23" s="84"/>
      <c r="EC23" s="84" t="s">
        <v>144</v>
      </c>
      <c r="ED23" s="84"/>
      <c r="EE23" s="84"/>
      <c r="EF23" s="84"/>
      <c r="EG23" s="84"/>
      <c r="EH23" s="84"/>
      <c r="EI23" s="84"/>
      <c r="EJ23" s="84" t="s">
        <v>144</v>
      </c>
      <c r="EK23" s="84"/>
      <c r="EL23" s="84"/>
      <c r="EM23" s="84" t="s">
        <v>1</v>
      </c>
      <c r="EN23" s="84" t="s">
        <v>144</v>
      </c>
      <c r="EO23" s="84"/>
      <c r="EP23" s="84" t="s">
        <v>144</v>
      </c>
      <c r="EQ23" s="84" t="s">
        <v>144</v>
      </c>
      <c r="ER23" s="85"/>
      <c r="ES23" s="84" t="s">
        <v>1</v>
      </c>
      <c r="ET23" s="84"/>
      <c r="EU23" s="84" t="s">
        <v>1</v>
      </c>
      <c r="EV23" s="84"/>
      <c r="EW23" s="84"/>
      <c r="EX23" s="84"/>
      <c r="EY23" s="84"/>
      <c r="EZ23" s="84" t="s">
        <v>144</v>
      </c>
      <c r="FA23" s="84"/>
      <c r="FB23" s="84"/>
      <c r="FC23" s="84"/>
      <c r="FD23" s="84" t="s">
        <v>1</v>
      </c>
      <c r="FE23" s="84"/>
      <c r="FF23" s="84" t="s">
        <v>144</v>
      </c>
      <c r="FG23" s="84"/>
      <c r="FH23" s="84" t="s">
        <v>144</v>
      </c>
      <c r="FI23" s="84" t="s">
        <v>144</v>
      </c>
      <c r="FJ23" s="84"/>
      <c r="FK23" s="84" t="s">
        <v>2</v>
      </c>
      <c r="FL23" s="84"/>
      <c r="FM23" s="84"/>
      <c r="FN23" s="84" t="s">
        <v>91</v>
      </c>
      <c r="FO23" s="84"/>
      <c r="FP23" s="84"/>
      <c r="FQ23" s="84" t="s">
        <v>144</v>
      </c>
      <c r="FR23" s="84" t="s">
        <v>144</v>
      </c>
      <c r="FS23" s="84" t="s">
        <v>144</v>
      </c>
      <c r="FT23" s="84"/>
      <c r="FU23" s="84" t="s">
        <v>144</v>
      </c>
      <c r="FV23" s="84" t="s">
        <v>144</v>
      </c>
      <c r="FW23" s="84"/>
      <c r="FX23" s="84" t="s">
        <v>144</v>
      </c>
      <c r="FY23" s="84"/>
      <c r="FZ23" s="84"/>
      <c r="GA23" s="84"/>
      <c r="GB23" s="84"/>
      <c r="GC23" s="84"/>
      <c r="GD23" s="84"/>
      <c r="GE23" s="84" t="s">
        <v>144</v>
      </c>
      <c r="GF23" s="84" t="s">
        <v>144</v>
      </c>
      <c r="GG23" s="84"/>
      <c r="GH23" s="84"/>
      <c r="GI23" s="84" t="s">
        <v>144</v>
      </c>
      <c r="GJ23" s="84"/>
      <c r="GK23" s="84"/>
      <c r="GL23" s="84" t="s">
        <v>1</v>
      </c>
      <c r="GM23" s="84"/>
      <c r="GN23" s="84" t="s">
        <v>144</v>
      </c>
      <c r="GO23" s="84" t="s">
        <v>144</v>
      </c>
      <c r="GP23" s="84"/>
      <c r="GQ23" s="84"/>
      <c r="GR23" s="84"/>
      <c r="GS23" s="84"/>
      <c r="GT23" s="84"/>
      <c r="GU23" s="84"/>
      <c r="GV23" s="84" t="s">
        <v>144</v>
      </c>
      <c r="GW23" s="84" t="s">
        <v>1</v>
      </c>
      <c r="GX23" s="84"/>
      <c r="GY23" s="84" t="s">
        <v>1</v>
      </c>
      <c r="GZ23" s="84" t="s">
        <v>1</v>
      </c>
      <c r="HA23" s="84" t="s">
        <v>1</v>
      </c>
      <c r="HB23" s="84" t="s">
        <v>144</v>
      </c>
      <c r="HC23" s="84" t="s">
        <v>1</v>
      </c>
      <c r="HD23" s="84" t="s">
        <v>1</v>
      </c>
      <c r="HE23" s="84" t="s">
        <v>144</v>
      </c>
      <c r="HF23" s="84"/>
      <c r="HG23" s="84" t="s">
        <v>1</v>
      </c>
      <c r="HH23" s="84" t="s">
        <v>3</v>
      </c>
      <c r="HI23" s="84" t="s">
        <v>144</v>
      </c>
      <c r="HJ23" s="84" t="s">
        <v>1</v>
      </c>
      <c r="HK23" s="84" t="s">
        <v>144</v>
      </c>
      <c r="HL23" s="84"/>
      <c r="HM23" s="84" t="s">
        <v>1</v>
      </c>
      <c r="HN23" s="84" t="s">
        <v>2</v>
      </c>
      <c r="HO23" s="84"/>
      <c r="HP23" s="84"/>
      <c r="HQ23" s="84"/>
      <c r="HR23" s="84"/>
      <c r="HS23" s="84" t="s">
        <v>144</v>
      </c>
      <c r="HT23" s="84"/>
      <c r="HU23" s="84" t="s">
        <v>144</v>
      </c>
      <c r="HV23" s="84" t="s">
        <v>144</v>
      </c>
      <c r="HW23" s="84" t="s">
        <v>3</v>
      </c>
      <c r="HX23" s="84" t="s">
        <v>96</v>
      </c>
      <c r="HY23" s="84" t="s">
        <v>3</v>
      </c>
      <c r="HZ23" s="84"/>
      <c r="IA23" s="85"/>
    </row>
    <row r="24" spans="2:235" ht="25.5" x14ac:dyDescent="0.25">
      <c r="B24" s="194"/>
      <c r="C24" s="103" t="s">
        <v>2937</v>
      </c>
      <c r="D24" s="104"/>
      <c r="E24" s="104"/>
      <c r="F24" s="104"/>
      <c r="G24" s="104"/>
      <c r="H24" s="104"/>
      <c r="I24" s="104"/>
      <c r="J24" s="104"/>
      <c r="K24" s="104"/>
      <c r="L24" s="104"/>
      <c r="M24" s="104"/>
      <c r="N24" s="104"/>
      <c r="O24" s="104"/>
      <c r="P24" s="104"/>
      <c r="Q24" s="104"/>
      <c r="R24" s="104"/>
      <c r="S24" s="104"/>
      <c r="T24" s="104"/>
      <c r="U24" s="104"/>
      <c r="V24" s="104"/>
      <c r="W24" s="104"/>
      <c r="X24" s="104"/>
      <c r="Y24" s="104"/>
      <c r="Z24" s="91"/>
      <c r="AA24" s="104"/>
      <c r="AB24" s="104"/>
      <c r="AC24" s="104"/>
      <c r="AD24" s="104"/>
      <c r="AE24" s="104"/>
      <c r="AF24" s="104"/>
      <c r="AG24" s="104"/>
      <c r="AH24" s="104" t="s">
        <v>1426</v>
      </c>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85"/>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85"/>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t="s">
        <v>2857</v>
      </c>
      <c r="HY24" s="104"/>
      <c r="HZ24" s="104"/>
      <c r="IA24" s="85"/>
    </row>
    <row r="25" spans="2:235" x14ac:dyDescent="0.25">
      <c r="B25" s="195"/>
      <c r="C25" s="83" t="s">
        <v>65</v>
      </c>
      <c r="D25" s="84"/>
      <c r="E25" s="84"/>
      <c r="F25" s="84"/>
      <c r="G25" s="84"/>
      <c r="H25" s="84" t="s">
        <v>17</v>
      </c>
      <c r="I25" s="84" t="s">
        <v>17</v>
      </c>
      <c r="J25" s="84" t="s">
        <v>17</v>
      </c>
      <c r="K25" s="84" t="s">
        <v>17</v>
      </c>
      <c r="L25" s="84"/>
      <c r="M25" s="84"/>
      <c r="N25" s="84"/>
      <c r="O25" s="84" t="s">
        <v>64</v>
      </c>
      <c r="P25" s="84" t="s">
        <v>64</v>
      </c>
      <c r="Q25" s="84" t="s">
        <v>64</v>
      </c>
      <c r="R25" s="84" t="s">
        <v>17</v>
      </c>
      <c r="S25" s="84" t="s">
        <v>64</v>
      </c>
      <c r="T25" s="84"/>
      <c r="U25" s="84" t="s">
        <v>64</v>
      </c>
      <c r="V25" s="84" t="s">
        <v>64</v>
      </c>
      <c r="W25" s="84" t="s">
        <v>64</v>
      </c>
      <c r="X25" s="84" t="s">
        <v>64</v>
      </c>
      <c r="Y25" s="84" t="s">
        <v>64</v>
      </c>
      <c r="Z25" s="91"/>
      <c r="AA25" s="84"/>
      <c r="AB25" s="84"/>
      <c r="AC25" s="84"/>
      <c r="AD25" s="84"/>
      <c r="AE25" s="84"/>
      <c r="AF25" s="84"/>
      <c r="AG25" s="84"/>
      <c r="AH25" s="84" t="s">
        <v>17</v>
      </c>
      <c r="AI25" s="84"/>
      <c r="AJ25" s="84"/>
      <c r="AK25" s="84"/>
      <c r="AL25" s="84"/>
      <c r="AM25" s="84"/>
      <c r="AN25" s="84"/>
      <c r="AO25" s="84"/>
      <c r="AP25" s="84"/>
      <c r="AQ25" s="84"/>
      <c r="AR25" s="84"/>
      <c r="AS25" s="84"/>
      <c r="AT25" s="84"/>
      <c r="AU25" s="84"/>
      <c r="AV25" s="84"/>
      <c r="AW25" s="84" t="s">
        <v>17</v>
      </c>
      <c r="AX25" s="84" t="s">
        <v>17</v>
      </c>
      <c r="AY25" s="84"/>
      <c r="AZ25" s="84"/>
      <c r="BA25" s="84"/>
      <c r="BB25" s="84"/>
      <c r="BC25" s="84"/>
      <c r="BD25" s="84"/>
      <c r="BE25" s="84"/>
      <c r="BF25" s="84"/>
      <c r="BG25" s="84" t="s">
        <v>17</v>
      </c>
      <c r="BH25" s="84" t="s">
        <v>17</v>
      </c>
      <c r="BI25" s="84" t="s">
        <v>17</v>
      </c>
      <c r="BJ25" s="84"/>
      <c r="BK25" s="84"/>
      <c r="BL25" s="84"/>
      <c r="BM25" s="84"/>
      <c r="BN25" s="84" t="s">
        <v>64</v>
      </c>
      <c r="BO25" s="84" t="s">
        <v>17</v>
      </c>
      <c r="BP25" s="84" t="s">
        <v>17</v>
      </c>
      <c r="BQ25" s="84" t="s">
        <v>64</v>
      </c>
      <c r="BR25" s="84" t="s">
        <v>64</v>
      </c>
      <c r="BS25" s="84" t="s">
        <v>17</v>
      </c>
      <c r="BT25" s="85"/>
      <c r="BU25" s="84" t="s">
        <v>64</v>
      </c>
      <c r="BV25" s="84"/>
      <c r="BW25" s="84"/>
      <c r="BX25" s="84"/>
      <c r="BY25" s="84"/>
      <c r="BZ25" s="84" t="s">
        <v>64</v>
      </c>
      <c r="CA25" s="84" t="s">
        <v>17</v>
      </c>
      <c r="CB25" s="84" t="s">
        <v>64</v>
      </c>
      <c r="CC25" s="84" t="s">
        <v>64</v>
      </c>
      <c r="CD25" s="84" t="s">
        <v>64</v>
      </c>
      <c r="CE25" s="84" t="s">
        <v>64</v>
      </c>
      <c r="CF25" s="84" t="s">
        <v>64</v>
      </c>
      <c r="CG25" s="84" t="s">
        <v>64</v>
      </c>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t="s">
        <v>64</v>
      </c>
      <c r="DL25" s="84" t="s">
        <v>17</v>
      </c>
      <c r="DM25" s="84" t="s">
        <v>17</v>
      </c>
      <c r="DN25" s="84" t="s">
        <v>17</v>
      </c>
      <c r="DO25" s="84"/>
      <c r="DP25" s="84"/>
      <c r="DQ25" s="84"/>
      <c r="DR25" s="84"/>
      <c r="DS25" s="84" t="s">
        <v>17</v>
      </c>
      <c r="DT25" s="84" t="s">
        <v>17</v>
      </c>
      <c r="DU25" s="84" t="s">
        <v>16</v>
      </c>
      <c r="DV25" s="84" t="s">
        <v>17</v>
      </c>
      <c r="DW25" s="84" t="s">
        <v>17</v>
      </c>
      <c r="DX25" s="84" t="s">
        <v>17</v>
      </c>
      <c r="DY25" s="84" t="s">
        <v>17</v>
      </c>
      <c r="DZ25" s="84" t="s">
        <v>64</v>
      </c>
      <c r="EA25" s="84"/>
      <c r="EB25" s="84"/>
      <c r="EC25" s="84"/>
      <c r="ED25" s="84"/>
      <c r="EE25" s="84"/>
      <c r="EF25" s="84"/>
      <c r="EG25" s="84"/>
      <c r="EH25" s="84"/>
      <c r="EI25" s="84"/>
      <c r="EJ25" s="84" t="s">
        <v>17</v>
      </c>
      <c r="EK25" s="84"/>
      <c r="EL25" s="84"/>
      <c r="EM25" s="84" t="s">
        <v>64</v>
      </c>
      <c r="EN25" s="84" t="s">
        <v>17</v>
      </c>
      <c r="EO25" s="84"/>
      <c r="EP25" s="84" t="s">
        <v>64</v>
      </c>
      <c r="EQ25" s="84"/>
      <c r="ER25" s="85"/>
      <c r="ES25" s="84" t="s">
        <v>17</v>
      </c>
      <c r="ET25" s="84"/>
      <c r="EU25" s="84" t="s">
        <v>64</v>
      </c>
      <c r="EV25" s="84"/>
      <c r="EW25" s="84"/>
      <c r="EX25" s="84"/>
      <c r="EY25" s="84"/>
      <c r="EZ25" s="84"/>
      <c r="FA25" s="84"/>
      <c r="FB25" s="84"/>
      <c r="FC25" s="84"/>
      <c r="FD25" s="84" t="s">
        <v>17</v>
      </c>
      <c r="FE25" s="84"/>
      <c r="FF25" s="84" t="s">
        <v>17</v>
      </c>
      <c r="FG25" s="84"/>
      <c r="FH25" s="84" t="s">
        <v>17</v>
      </c>
      <c r="FI25" s="84" t="s">
        <v>17</v>
      </c>
      <c r="FJ25" s="84"/>
      <c r="FK25" s="84" t="s">
        <v>17</v>
      </c>
      <c r="FL25" s="84"/>
      <c r="FM25" s="84"/>
      <c r="FN25" s="84" t="s">
        <v>17</v>
      </c>
      <c r="FO25" s="84"/>
      <c r="FP25" s="84"/>
      <c r="FQ25" s="84" t="s">
        <v>17</v>
      </c>
      <c r="FR25" s="84" t="s">
        <v>17</v>
      </c>
      <c r="FS25" s="84" t="s">
        <v>17</v>
      </c>
      <c r="FT25" s="84"/>
      <c r="FU25" s="84" t="s">
        <v>17</v>
      </c>
      <c r="FV25" s="84" t="s">
        <v>17</v>
      </c>
      <c r="FW25" s="84"/>
      <c r="FX25" s="84" t="s">
        <v>17</v>
      </c>
      <c r="FY25" s="84"/>
      <c r="FZ25" s="84"/>
      <c r="GA25" s="84"/>
      <c r="GB25" s="84"/>
      <c r="GC25" s="84"/>
      <c r="GD25" s="84"/>
      <c r="GE25" s="84" t="s">
        <v>17</v>
      </c>
      <c r="GF25" s="84" t="s">
        <v>17</v>
      </c>
      <c r="GG25" s="84"/>
      <c r="GH25" s="84"/>
      <c r="GI25" s="84" t="s">
        <v>17</v>
      </c>
      <c r="GJ25" s="84"/>
      <c r="GK25" s="84"/>
      <c r="GL25" s="84" t="s">
        <v>17</v>
      </c>
      <c r="GM25" s="84"/>
      <c r="GN25" s="84" t="s">
        <v>17</v>
      </c>
      <c r="GO25" s="84" t="s">
        <v>17</v>
      </c>
      <c r="GP25" s="84"/>
      <c r="GQ25" s="84"/>
      <c r="GR25" s="84"/>
      <c r="GS25" s="84" t="s">
        <v>17</v>
      </c>
      <c r="GT25" s="84"/>
      <c r="GU25" s="84"/>
      <c r="GV25" s="84" t="s">
        <v>17</v>
      </c>
      <c r="GW25" s="84" t="s">
        <v>64</v>
      </c>
      <c r="GX25" s="84"/>
      <c r="GY25" s="84" t="s">
        <v>64</v>
      </c>
      <c r="GZ25" s="84" t="s">
        <v>64</v>
      </c>
      <c r="HA25" s="84" t="s">
        <v>17</v>
      </c>
      <c r="HB25" s="84" t="s">
        <v>17</v>
      </c>
      <c r="HC25" s="84"/>
      <c r="HD25" s="84" t="s">
        <v>17</v>
      </c>
      <c r="HE25" s="84" t="s">
        <v>17</v>
      </c>
      <c r="HF25" s="84"/>
      <c r="HG25" s="84" t="s">
        <v>64</v>
      </c>
      <c r="HH25" s="84" t="s">
        <v>17</v>
      </c>
      <c r="HI25" s="84" t="s">
        <v>17</v>
      </c>
      <c r="HJ25" s="84" t="s">
        <v>64</v>
      </c>
      <c r="HK25" s="84" t="s">
        <v>17</v>
      </c>
      <c r="HL25" s="84"/>
      <c r="HM25" s="84" t="s">
        <v>64</v>
      </c>
      <c r="HN25" s="84" t="s">
        <v>17</v>
      </c>
      <c r="HO25" s="84"/>
      <c r="HP25" s="84"/>
      <c r="HQ25" s="84"/>
      <c r="HR25" s="84"/>
      <c r="HS25" s="84" t="s">
        <v>17</v>
      </c>
      <c r="HT25" s="84"/>
      <c r="HU25" s="84" t="s">
        <v>17</v>
      </c>
      <c r="HV25" s="84" t="s">
        <v>17</v>
      </c>
      <c r="HW25" s="84" t="s">
        <v>17</v>
      </c>
      <c r="HX25" s="84" t="s">
        <v>17</v>
      </c>
      <c r="HY25" s="84" t="s">
        <v>17</v>
      </c>
      <c r="HZ25" s="84"/>
      <c r="IA25" s="85"/>
    </row>
    <row r="26" spans="2:235" ht="249.95" customHeight="1" x14ac:dyDescent="0.25">
      <c r="B26" s="196" t="s">
        <v>49</v>
      </c>
      <c r="C26" s="83" t="s">
        <v>2941</v>
      </c>
      <c r="D26" s="84" t="s">
        <v>1083</v>
      </c>
      <c r="E26" s="84" t="s">
        <v>2950</v>
      </c>
      <c r="F26" s="84" t="s">
        <v>2951</v>
      </c>
      <c r="G26" s="84" t="s">
        <v>2952</v>
      </c>
      <c r="H26" s="84" t="s">
        <v>2953</v>
      </c>
      <c r="I26" s="84" t="s">
        <v>2954</v>
      </c>
      <c r="J26" s="84" t="s">
        <v>2955</v>
      </c>
      <c r="K26" s="84" t="s">
        <v>2903</v>
      </c>
      <c r="L26" s="84" t="s">
        <v>2956</v>
      </c>
      <c r="M26" s="84" t="s">
        <v>2957</v>
      </c>
      <c r="N26" s="84" t="s">
        <v>2958</v>
      </c>
      <c r="O26" s="84" t="s">
        <v>2959</v>
      </c>
      <c r="P26" s="84" t="s">
        <v>2960</v>
      </c>
      <c r="Q26" s="84" t="s">
        <v>1084</v>
      </c>
      <c r="R26" s="84" t="s">
        <v>2961</v>
      </c>
      <c r="S26" s="84" t="s">
        <v>2904</v>
      </c>
      <c r="T26" s="84" t="s">
        <v>1085</v>
      </c>
      <c r="U26" s="84" t="s">
        <v>1086</v>
      </c>
      <c r="V26" s="84" t="s">
        <v>2906</v>
      </c>
      <c r="W26" s="84" t="s">
        <v>2962</v>
      </c>
      <c r="X26" s="84" t="s">
        <v>2963</v>
      </c>
      <c r="Y26" s="84" t="s">
        <v>1087</v>
      </c>
      <c r="Z26" s="91"/>
      <c r="AA26" s="84" t="s">
        <v>1427</v>
      </c>
      <c r="AB26" s="84" t="s">
        <v>2964</v>
      </c>
      <c r="AC26" s="84" t="s">
        <v>2907</v>
      </c>
      <c r="AD26" s="84" t="s">
        <v>1428</v>
      </c>
      <c r="AE26" s="84" t="s">
        <v>1429</v>
      </c>
      <c r="AF26" s="84" t="s">
        <v>1430</v>
      </c>
      <c r="AG26" s="84" t="s">
        <v>1431</v>
      </c>
      <c r="AH26" s="84" t="s">
        <v>2965</v>
      </c>
      <c r="AI26" s="84" t="s">
        <v>2966</v>
      </c>
      <c r="AJ26" s="84" t="s">
        <v>2967</v>
      </c>
      <c r="AK26" s="84" t="s">
        <v>1432</v>
      </c>
      <c r="AL26" s="84" t="s">
        <v>1433</v>
      </c>
      <c r="AM26" s="84" t="s">
        <v>2968</v>
      </c>
      <c r="AN26" s="84" t="s">
        <v>1434</v>
      </c>
      <c r="AO26" s="84" t="s">
        <v>1435</v>
      </c>
      <c r="AP26" s="84" t="s">
        <v>2969</v>
      </c>
      <c r="AQ26" s="84" t="s">
        <v>1436</v>
      </c>
      <c r="AR26" s="84" t="s">
        <v>1437</v>
      </c>
      <c r="AS26" s="84" t="s">
        <v>1438</v>
      </c>
      <c r="AT26" s="84" t="s">
        <v>2970</v>
      </c>
      <c r="AU26" s="84" t="s">
        <v>1439</v>
      </c>
      <c r="AV26" s="84" t="s">
        <v>1440</v>
      </c>
      <c r="AW26" s="84" t="s">
        <v>2975</v>
      </c>
      <c r="AX26" s="84" t="s">
        <v>2971</v>
      </c>
      <c r="AY26" s="84" t="s">
        <v>2972</v>
      </c>
      <c r="AZ26" s="84" t="s">
        <v>2973</v>
      </c>
      <c r="BA26" s="84" t="s">
        <v>2974</v>
      </c>
      <c r="BB26" s="84" t="s">
        <v>1441</v>
      </c>
      <c r="BC26" s="84" t="s">
        <v>1442</v>
      </c>
      <c r="BD26" s="84" t="s">
        <v>1443</v>
      </c>
      <c r="BE26" s="84" t="s">
        <v>1444</v>
      </c>
      <c r="BF26" s="84" t="s">
        <v>1445</v>
      </c>
      <c r="BG26" s="84" t="s">
        <v>2976</v>
      </c>
      <c r="BH26" s="84" t="s">
        <v>1446</v>
      </c>
      <c r="BI26" s="84" t="s">
        <v>1447</v>
      </c>
      <c r="BJ26" s="84" t="s">
        <v>1448</v>
      </c>
      <c r="BK26" s="84" t="s">
        <v>3436</v>
      </c>
      <c r="BL26" s="84" t="s">
        <v>1449</v>
      </c>
      <c r="BM26" s="84" t="s">
        <v>1450</v>
      </c>
      <c r="BN26" s="84" t="s">
        <v>1451</v>
      </c>
      <c r="BO26" s="84" t="s">
        <v>1452</v>
      </c>
      <c r="BP26" s="84" t="s">
        <v>1453</v>
      </c>
      <c r="BQ26" s="84" t="s">
        <v>1454</v>
      </c>
      <c r="BR26" s="84" t="s">
        <v>1455</v>
      </c>
      <c r="BS26" s="84" t="s">
        <v>1456</v>
      </c>
      <c r="BT26" s="85"/>
      <c r="BU26" s="84" t="s">
        <v>2980</v>
      </c>
      <c r="BV26" s="84" t="s">
        <v>1800</v>
      </c>
      <c r="BW26" s="84" t="s">
        <v>1802</v>
      </c>
      <c r="BX26" s="84" t="s">
        <v>2981</v>
      </c>
      <c r="BY26" s="84" t="s">
        <v>1803</v>
      </c>
      <c r="BZ26" s="84" t="s">
        <v>1804</v>
      </c>
      <c r="CA26" s="84" t="s">
        <v>2982</v>
      </c>
      <c r="CB26" s="84" t="s">
        <v>1805</v>
      </c>
      <c r="CC26" s="84" t="s">
        <v>1806</v>
      </c>
      <c r="CD26" s="84" t="s">
        <v>3003</v>
      </c>
      <c r="CE26" s="84" t="s">
        <v>1807</v>
      </c>
      <c r="CF26" s="84" t="s">
        <v>1808</v>
      </c>
      <c r="CG26" s="84" t="s">
        <v>2983</v>
      </c>
      <c r="CH26" s="84" t="s">
        <v>1809</v>
      </c>
      <c r="CI26" s="84" t="s">
        <v>1810</v>
      </c>
      <c r="CJ26" s="84" t="s">
        <v>1811</v>
      </c>
      <c r="CK26" s="84" t="s">
        <v>1812</v>
      </c>
      <c r="CL26" s="84" t="s">
        <v>2984</v>
      </c>
      <c r="CM26" s="84" t="s">
        <v>2985</v>
      </c>
      <c r="CN26" s="84" t="s">
        <v>2986</v>
      </c>
      <c r="CO26" s="84" t="s">
        <v>1813</v>
      </c>
      <c r="CP26" s="84" t="s">
        <v>1814</v>
      </c>
      <c r="CQ26" s="84" t="s">
        <v>1815</v>
      </c>
      <c r="CR26" s="84" t="s">
        <v>1816</v>
      </c>
      <c r="CS26" s="84" t="s">
        <v>1817</v>
      </c>
      <c r="CT26" s="84" t="s">
        <v>2987</v>
      </c>
      <c r="CU26" s="84" t="s">
        <v>1818</v>
      </c>
      <c r="CV26" s="84" t="s">
        <v>1819</v>
      </c>
      <c r="CW26" s="84" t="s">
        <v>1820</v>
      </c>
      <c r="CX26" s="84" t="s">
        <v>2988</v>
      </c>
      <c r="CY26" s="84" t="s">
        <v>2989</v>
      </c>
      <c r="CZ26" s="84" t="s">
        <v>2990</v>
      </c>
      <c r="DA26" s="84" t="s">
        <v>1821</v>
      </c>
      <c r="DB26" s="84" t="s">
        <v>1822</v>
      </c>
      <c r="DC26" s="84" t="s">
        <v>2991</v>
      </c>
      <c r="DD26" s="84" t="s">
        <v>1823</v>
      </c>
      <c r="DE26" s="84" t="s">
        <v>1824</v>
      </c>
      <c r="DF26" s="84" t="s">
        <v>1825</v>
      </c>
      <c r="DG26" s="84" t="s">
        <v>2916</v>
      </c>
      <c r="DH26" s="84" t="s">
        <v>2979</v>
      </c>
      <c r="DI26" s="84" t="s">
        <v>2977</v>
      </c>
      <c r="DJ26" s="84" t="s">
        <v>1826</v>
      </c>
      <c r="DK26" s="84" t="s">
        <v>2992</v>
      </c>
      <c r="DL26" s="84" t="s">
        <v>1827</v>
      </c>
      <c r="DM26" s="84" t="s">
        <v>3002</v>
      </c>
      <c r="DN26" s="84" t="s">
        <v>2993</v>
      </c>
      <c r="DO26" s="106" t="s">
        <v>2039</v>
      </c>
      <c r="DP26" s="106" t="s">
        <v>2918</v>
      </c>
      <c r="DQ26" s="106" t="s">
        <v>2040</v>
      </c>
      <c r="DR26" s="106" t="s">
        <v>2041</v>
      </c>
      <c r="DS26" s="106" t="s">
        <v>2042</v>
      </c>
      <c r="DT26" s="106" t="s">
        <v>2043</v>
      </c>
      <c r="DU26" s="106" t="s">
        <v>2044</v>
      </c>
      <c r="DV26" s="106" t="s">
        <v>2045</v>
      </c>
      <c r="DW26" s="106" t="s">
        <v>2046</v>
      </c>
      <c r="DX26" s="106" t="s">
        <v>2994</v>
      </c>
      <c r="DY26" s="107" t="s">
        <v>2047</v>
      </c>
      <c r="DZ26" s="108" t="s">
        <v>2048</v>
      </c>
      <c r="EA26" s="108" t="s">
        <v>2995</v>
      </c>
      <c r="EB26" s="108" t="s">
        <v>2049</v>
      </c>
      <c r="EC26" s="108" t="s">
        <v>2996</v>
      </c>
      <c r="ED26" s="84" t="s">
        <v>2158</v>
      </c>
      <c r="EE26" s="84" t="s">
        <v>2159</v>
      </c>
      <c r="EF26" s="84" t="s">
        <v>2997</v>
      </c>
      <c r="EG26" s="84" t="s">
        <v>2998</v>
      </c>
      <c r="EH26" s="84" t="s">
        <v>2160</v>
      </c>
      <c r="EI26" s="84" t="s">
        <v>2999</v>
      </c>
      <c r="EJ26" s="84" t="s">
        <v>3000</v>
      </c>
      <c r="EK26" s="84" t="s">
        <v>2161</v>
      </c>
      <c r="EL26" s="84" t="s">
        <v>2926</v>
      </c>
      <c r="EM26" s="84" t="s">
        <v>2048</v>
      </c>
      <c r="EN26" s="84" t="s">
        <v>2162</v>
      </c>
      <c r="EO26" s="84" t="s">
        <v>3001</v>
      </c>
      <c r="EP26" s="84" t="s">
        <v>3299</v>
      </c>
      <c r="EQ26" s="84" t="s">
        <v>3300</v>
      </c>
      <c r="ER26" s="85"/>
      <c r="ES26" s="84" t="s">
        <v>2927</v>
      </c>
      <c r="ET26" s="84" t="s">
        <v>2240</v>
      </c>
      <c r="EU26" s="84" t="s">
        <v>2048</v>
      </c>
      <c r="EV26" s="84" t="s">
        <v>2241</v>
      </c>
      <c r="EW26" s="84" t="s">
        <v>2242</v>
      </c>
      <c r="EX26" s="84" t="s">
        <v>2243</v>
      </c>
      <c r="EY26" s="84" t="s">
        <v>2244</v>
      </c>
      <c r="EZ26" s="84" t="s">
        <v>2245</v>
      </c>
      <c r="FA26" s="84" t="s">
        <v>2246</v>
      </c>
      <c r="FB26" s="84" t="s">
        <v>2247</v>
      </c>
      <c r="FC26" s="84" t="s">
        <v>2248</v>
      </c>
      <c r="FD26" s="84" t="s">
        <v>2929</v>
      </c>
      <c r="FE26" s="84" t="s">
        <v>2394</v>
      </c>
      <c r="FF26" s="84" t="s">
        <v>2395</v>
      </c>
      <c r="FG26" s="84" t="s">
        <v>2396</v>
      </c>
      <c r="FH26" s="84" t="s">
        <v>2397</v>
      </c>
      <c r="FI26" s="84" t="s">
        <v>2398</v>
      </c>
      <c r="FJ26" s="84" t="s">
        <v>2399</v>
      </c>
      <c r="FK26" s="84" t="s">
        <v>2930</v>
      </c>
      <c r="FL26" s="84" t="s">
        <v>2400</v>
      </c>
      <c r="FM26" s="84" t="s">
        <v>2401</v>
      </c>
      <c r="FN26" s="84" t="s">
        <v>2402</v>
      </c>
      <c r="FO26" s="84" t="s">
        <v>2403</v>
      </c>
      <c r="FP26" s="84" t="s">
        <v>2404</v>
      </c>
      <c r="FQ26" s="84" t="s">
        <v>2405</v>
      </c>
      <c r="FR26" s="84" t="s">
        <v>3093</v>
      </c>
      <c r="FS26" s="84" t="s">
        <v>3094</v>
      </c>
      <c r="FT26" s="84" t="s">
        <v>2406</v>
      </c>
      <c r="FU26" s="84" t="s">
        <v>2407</v>
      </c>
      <c r="FV26" s="84" t="s">
        <v>2408</v>
      </c>
      <c r="FW26" s="84" t="s">
        <v>3095</v>
      </c>
      <c r="FX26" s="84" t="s">
        <v>2409</v>
      </c>
      <c r="FY26" s="84" t="s">
        <v>2410</v>
      </c>
      <c r="FZ26" s="84" t="s">
        <v>2411</v>
      </c>
      <c r="GA26" s="84" t="s">
        <v>2412</v>
      </c>
      <c r="GB26" s="84" t="s">
        <v>3096</v>
      </c>
      <c r="GC26" s="84" t="s">
        <v>2413</v>
      </c>
      <c r="GD26" s="84" t="s">
        <v>3097</v>
      </c>
      <c r="GE26" s="84" t="s">
        <v>2414</v>
      </c>
      <c r="GF26" s="84" t="s">
        <v>2415</v>
      </c>
      <c r="GG26" s="84" t="s">
        <v>3098</v>
      </c>
      <c r="GH26" s="84" t="s">
        <v>2417</v>
      </c>
      <c r="GI26" s="84" t="s">
        <v>3099</v>
      </c>
      <c r="GJ26" s="84" t="s">
        <v>2515</v>
      </c>
      <c r="GK26" s="84" t="s">
        <v>2516</v>
      </c>
      <c r="GL26" s="84" t="s">
        <v>2545</v>
      </c>
      <c r="GM26" s="84" t="s">
        <v>2546</v>
      </c>
      <c r="GN26" s="84" t="s">
        <v>2547</v>
      </c>
      <c r="GO26" s="84" t="s">
        <v>2548</v>
      </c>
      <c r="GP26" s="84" t="s">
        <v>2549</v>
      </c>
      <c r="GQ26" s="84" t="s">
        <v>2550</v>
      </c>
      <c r="GR26" s="84" t="s">
        <v>2551</v>
      </c>
      <c r="GS26" s="84" t="s">
        <v>2552</v>
      </c>
      <c r="GT26" s="84" t="s">
        <v>2553</v>
      </c>
      <c r="GU26" s="84" t="s">
        <v>2584</v>
      </c>
      <c r="GV26" s="84" t="s">
        <v>2585</v>
      </c>
      <c r="GW26" s="84" t="s">
        <v>2416</v>
      </c>
      <c r="GX26" s="84" t="s">
        <v>2586</v>
      </c>
      <c r="GY26" s="84" t="s">
        <v>2700</v>
      </c>
      <c r="GZ26" s="84" t="s">
        <v>2701</v>
      </c>
      <c r="HA26" s="84" t="s">
        <v>3183</v>
      </c>
      <c r="HB26" s="84" t="s">
        <v>3184</v>
      </c>
      <c r="HC26" s="84" t="s">
        <v>3408</v>
      </c>
      <c r="HD26" s="84" t="s">
        <v>3182</v>
      </c>
      <c r="HE26" s="84" t="s">
        <v>2702</v>
      </c>
      <c r="HF26" s="84" t="s">
        <v>2703</v>
      </c>
      <c r="HG26" s="95" t="s">
        <v>2704</v>
      </c>
      <c r="HH26" s="84" t="s">
        <v>2705</v>
      </c>
      <c r="HI26" s="84" t="s">
        <v>2706</v>
      </c>
      <c r="HJ26" s="84" t="s">
        <v>2707</v>
      </c>
      <c r="HK26" s="84" t="s">
        <v>2708</v>
      </c>
      <c r="HL26" s="84" t="s">
        <v>3181</v>
      </c>
      <c r="HM26" s="84" t="s">
        <v>2709</v>
      </c>
      <c r="HN26" s="84" t="s">
        <v>2710</v>
      </c>
      <c r="HO26" s="84" t="s">
        <v>2711</v>
      </c>
      <c r="HP26" s="84" t="s">
        <v>2712</v>
      </c>
      <c r="HQ26" s="84" t="s">
        <v>2713</v>
      </c>
      <c r="HR26" s="84" t="s">
        <v>2714</v>
      </c>
      <c r="HS26" s="84" t="s">
        <v>2858</v>
      </c>
      <c r="HT26" s="84" t="s">
        <v>2859</v>
      </c>
      <c r="HU26" s="84" t="s">
        <v>2860</v>
      </c>
      <c r="HV26" s="84" t="s">
        <v>2861</v>
      </c>
      <c r="HW26" s="84" t="s">
        <v>2862</v>
      </c>
      <c r="HX26" s="84" t="s">
        <v>3180</v>
      </c>
      <c r="HY26" s="84" t="s">
        <v>2863</v>
      </c>
      <c r="HZ26" s="84" t="s">
        <v>2864</v>
      </c>
      <c r="IA26" s="85"/>
    </row>
    <row r="27" spans="2:235" x14ac:dyDescent="0.25">
      <c r="B27" s="197"/>
      <c r="C27" s="83" t="s">
        <v>135</v>
      </c>
      <c r="D27" s="84" t="s">
        <v>1457</v>
      </c>
      <c r="E27" s="84" t="s">
        <v>46</v>
      </c>
      <c r="F27" s="84" t="s">
        <v>1457</v>
      </c>
      <c r="G27" s="84" t="s">
        <v>1457</v>
      </c>
      <c r="H27" s="84" t="s">
        <v>3405</v>
      </c>
      <c r="I27" s="84" t="s">
        <v>3405</v>
      </c>
      <c r="J27" s="84" t="s">
        <v>1457</v>
      </c>
      <c r="K27" s="84" t="s">
        <v>3405</v>
      </c>
      <c r="L27" s="84" t="s">
        <v>3405</v>
      </c>
      <c r="M27" s="84" t="s">
        <v>3405</v>
      </c>
      <c r="N27" s="84" t="s">
        <v>1457</v>
      </c>
      <c r="O27" s="84" t="s">
        <v>3405</v>
      </c>
      <c r="P27" s="84" t="s">
        <v>3405</v>
      </c>
      <c r="Q27" s="84" t="s">
        <v>3405</v>
      </c>
      <c r="R27" s="84" t="s">
        <v>3405</v>
      </c>
      <c r="S27" s="84" t="s">
        <v>3405</v>
      </c>
      <c r="T27" s="84" t="s">
        <v>3405</v>
      </c>
      <c r="U27" s="84" t="s">
        <v>3405</v>
      </c>
      <c r="V27" s="84" t="s">
        <v>3405</v>
      </c>
      <c r="W27" s="84" t="s">
        <v>1457</v>
      </c>
      <c r="X27" s="84" t="s">
        <v>46</v>
      </c>
      <c r="Y27" s="84" t="s">
        <v>3405</v>
      </c>
      <c r="Z27" s="91"/>
      <c r="AA27" s="84" t="s">
        <v>138</v>
      </c>
      <c r="AB27" s="84" t="s">
        <v>138</v>
      </c>
      <c r="AC27" s="84" t="s">
        <v>46</v>
      </c>
      <c r="AD27" s="84" t="s">
        <v>138</v>
      </c>
      <c r="AE27" s="84" t="s">
        <v>1457</v>
      </c>
      <c r="AF27" s="84" t="s">
        <v>138</v>
      </c>
      <c r="AG27" s="84" t="s">
        <v>138</v>
      </c>
      <c r="AH27" s="84" t="s">
        <v>46</v>
      </c>
      <c r="AI27" s="84" t="s">
        <v>3405</v>
      </c>
      <c r="AJ27" s="84" t="s">
        <v>3405</v>
      </c>
      <c r="AK27" s="84" t="s">
        <v>138</v>
      </c>
      <c r="AL27" s="84" t="s">
        <v>1457</v>
      </c>
      <c r="AM27" s="84" t="s">
        <v>3405</v>
      </c>
      <c r="AN27" s="84" t="s">
        <v>3405</v>
      </c>
      <c r="AO27" s="84" t="s">
        <v>138</v>
      </c>
      <c r="AP27" s="84" t="s">
        <v>3405</v>
      </c>
      <c r="AQ27" s="84" t="s">
        <v>138</v>
      </c>
      <c r="AR27" s="84" t="s">
        <v>3405</v>
      </c>
      <c r="AS27" s="84" t="s">
        <v>3405</v>
      </c>
      <c r="AT27" s="84" t="s">
        <v>138</v>
      </c>
      <c r="AU27" s="84" t="s">
        <v>1457</v>
      </c>
      <c r="AV27" s="84" t="s">
        <v>1457</v>
      </c>
      <c r="AW27" s="84" t="s">
        <v>138</v>
      </c>
      <c r="AX27" s="84" t="s">
        <v>3405</v>
      </c>
      <c r="AY27" s="84" t="s">
        <v>3405</v>
      </c>
      <c r="AZ27" s="84" t="s">
        <v>1457</v>
      </c>
      <c r="BA27" s="84" t="s">
        <v>3405</v>
      </c>
      <c r="BB27" s="84" t="s">
        <v>1457</v>
      </c>
      <c r="BC27" s="84" t="s">
        <v>1457</v>
      </c>
      <c r="BD27" s="84" t="s">
        <v>1457</v>
      </c>
      <c r="BE27" s="84" t="s">
        <v>138</v>
      </c>
      <c r="BF27" s="84" t="s">
        <v>46</v>
      </c>
      <c r="BG27" s="84" t="s">
        <v>46</v>
      </c>
      <c r="BH27" s="84" t="s">
        <v>3405</v>
      </c>
      <c r="BI27" s="84" t="s">
        <v>3405</v>
      </c>
      <c r="BJ27" s="84" t="s">
        <v>3405</v>
      </c>
      <c r="BK27" s="84" t="s">
        <v>3405</v>
      </c>
      <c r="BL27" s="84" t="s">
        <v>1457</v>
      </c>
      <c r="BM27" s="84" t="s">
        <v>46</v>
      </c>
      <c r="BN27" s="84" t="s">
        <v>46</v>
      </c>
      <c r="BO27" s="84" t="s">
        <v>138</v>
      </c>
      <c r="BP27" s="84" t="s">
        <v>3405</v>
      </c>
      <c r="BQ27" s="84" t="s">
        <v>3405</v>
      </c>
      <c r="BR27" s="84" t="s">
        <v>46</v>
      </c>
      <c r="BS27" s="84" t="s">
        <v>3405</v>
      </c>
      <c r="BT27" s="85"/>
      <c r="BU27" s="84" t="s">
        <v>138</v>
      </c>
      <c r="BV27" s="84" t="s">
        <v>138</v>
      </c>
      <c r="BW27" s="84" t="s">
        <v>138</v>
      </c>
      <c r="BX27" s="84" t="s">
        <v>138</v>
      </c>
      <c r="BY27" s="84" t="s">
        <v>3405</v>
      </c>
      <c r="BZ27" s="84" t="s">
        <v>138</v>
      </c>
      <c r="CA27" s="84" t="s">
        <v>1457</v>
      </c>
      <c r="CB27" s="84" t="s">
        <v>138</v>
      </c>
      <c r="CC27" s="84" t="s">
        <v>138</v>
      </c>
      <c r="CD27" s="84" t="s">
        <v>46</v>
      </c>
      <c r="CE27" s="84" t="s">
        <v>138</v>
      </c>
      <c r="CF27" s="84" t="s">
        <v>46</v>
      </c>
      <c r="CG27" s="84" t="s">
        <v>46</v>
      </c>
      <c r="CH27" s="84" t="s">
        <v>46</v>
      </c>
      <c r="CI27" s="84" t="s">
        <v>46</v>
      </c>
      <c r="CJ27" s="84" t="s">
        <v>46</v>
      </c>
      <c r="CK27" s="84" t="s">
        <v>138</v>
      </c>
      <c r="CL27" s="84" t="s">
        <v>138</v>
      </c>
      <c r="CM27" s="84" t="s">
        <v>138</v>
      </c>
      <c r="CN27" s="84" t="s">
        <v>138</v>
      </c>
      <c r="CO27" s="84" t="s">
        <v>46</v>
      </c>
      <c r="CP27" s="84" t="s">
        <v>3405</v>
      </c>
      <c r="CQ27" s="84" t="s">
        <v>3405</v>
      </c>
      <c r="CR27" s="84" t="s">
        <v>138</v>
      </c>
      <c r="CS27" s="84" t="s">
        <v>138</v>
      </c>
      <c r="CT27" s="84" t="s">
        <v>138</v>
      </c>
      <c r="CU27" s="84" t="s">
        <v>138</v>
      </c>
      <c r="CV27" s="84" t="s">
        <v>138</v>
      </c>
      <c r="CW27" s="84" t="s">
        <v>138</v>
      </c>
      <c r="CX27" s="84" t="s">
        <v>138</v>
      </c>
      <c r="CY27" s="84" t="s">
        <v>138</v>
      </c>
      <c r="CZ27" s="84" t="s">
        <v>138</v>
      </c>
      <c r="DA27" s="84" t="s">
        <v>138</v>
      </c>
      <c r="DB27" s="84" t="s">
        <v>138</v>
      </c>
      <c r="DC27" s="84" t="s">
        <v>138</v>
      </c>
      <c r="DD27" s="84" t="s">
        <v>138</v>
      </c>
      <c r="DE27" s="84" t="s">
        <v>138</v>
      </c>
      <c r="DF27" s="84" t="s">
        <v>138</v>
      </c>
      <c r="DG27" s="84" t="s">
        <v>138</v>
      </c>
      <c r="DH27" s="84" t="s">
        <v>138</v>
      </c>
      <c r="DI27" s="84" t="s">
        <v>138</v>
      </c>
      <c r="DJ27" s="84" t="s">
        <v>46</v>
      </c>
      <c r="DK27" s="84" t="s">
        <v>138</v>
      </c>
      <c r="DL27" s="84" t="s">
        <v>1457</v>
      </c>
      <c r="DM27" s="84" t="s">
        <v>3405</v>
      </c>
      <c r="DN27" s="84" t="s">
        <v>1457</v>
      </c>
      <c r="DO27" s="84" t="s">
        <v>46</v>
      </c>
      <c r="DP27" s="84" t="s">
        <v>3405</v>
      </c>
      <c r="DQ27" s="84" t="s">
        <v>46</v>
      </c>
      <c r="DR27" s="84" t="s">
        <v>46</v>
      </c>
      <c r="DS27" s="84" t="s">
        <v>3405</v>
      </c>
      <c r="DT27" s="84" t="s">
        <v>138</v>
      </c>
      <c r="DU27" s="84" t="s">
        <v>138</v>
      </c>
      <c r="DV27" s="84" t="s">
        <v>138</v>
      </c>
      <c r="DW27" s="84" t="s">
        <v>3405</v>
      </c>
      <c r="DX27" s="84" t="s">
        <v>46</v>
      </c>
      <c r="DY27" s="84" t="s">
        <v>138</v>
      </c>
      <c r="DZ27" s="84" t="s">
        <v>138</v>
      </c>
      <c r="EA27" s="84" t="s">
        <v>138</v>
      </c>
      <c r="EB27" s="84" t="s">
        <v>138</v>
      </c>
      <c r="EC27" s="84" t="s">
        <v>1457</v>
      </c>
      <c r="ED27" s="84" t="s">
        <v>138</v>
      </c>
      <c r="EE27" s="84" t="s">
        <v>138</v>
      </c>
      <c r="EF27" s="84" t="s">
        <v>138</v>
      </c>
      <c r="EG27" s="84" t="s">
        <v>46</v>
      </c>
      <c r="EH27" s="84" t="s">
        <v>138</v>
      </c>
      <c r="EI27" s="84" t="s">
        <v>138</v>
      </c>
      <c r="EJ27" s="84" t="s">
        <v>46</v>
      </c>
      <c r="EK27" s="84" t="s">
        <v>1457</v>
      </c>
      <c r="EL27" s="84" t="s">
        <v>1457</v>
      </c>
      <c r="EM27" s="84" t="s">
        <v>138</v>
      </c>
      <c r="EN27" s="84" t="s">
        <v>138</v>
      </c>
      <c r="EO27" s="84" t="s">
        <v>3405</v>
      </c>
      <c r="EP27" s="84" t="s">
        <v>138</v>
      </c>
      <c r="EQ27" s="84" t="s">
        <v>138</v>
      </c>
      <c r="ER27" s="85"/>
      <c r="ES27" s="84" t="s">
        <v>138</v>
      </c>
      <c r="ET27" s="84" t="s">
        <v>3405</v>
      </c>
      <c r="EU27" s="84" t="s">
        <v>138</v>
      </c>
      <c r="EV27" s="84" t="s">
        <v>138</v>
      </c>
      <c r="EW27" s="84" t="s">
        <v>3405</v>
      </c>
      <c r="EX27" s="84" t="s">
        <v>3405</v>
      </c>
      <c r="EY27" s="84" t="s">
        <v>3405</v>
      </c>
      <c r="EZ27" s="84" t="s">
        <v>46</v>
      </c>
      <c r="FA27" s="84" t="s">
        <v>138</v>
      </c>
      <c r="FB27" s="84" t="s">
        <v>3405</v>
      </c>
      <c r="FC27" s="84" t="s">
        <v>138</v>
      </c>
      <c r="FD27" s="84" t="s">
        <v>1457</v>
      </c>
      <c r="FE27" s="84" t="s">
        <v>1457</v>
      </c>
      <c r="FF27" s="84" t="s">
        <v>3405</v>
      </c>
      <c r="FG27" s="84" t="s">
        <v>138</v>
      </c>
      <c r="FH27" s="84" t="s">
        <v>3405</v>
      </c>
      <c r="FI27" s="84" t="s">
        <v>3405</v>
      </c>
      <c r="FJ27" s="84" t="s">
        <v>3405</v>
      </c>
      <c r="FK27" s="84" t="s">
        <v>3405</v>
      </c>
      <c r="FL27" s="84" t="s">
        <v>3405</v>
      </c>
      <c r="FM27" s="84" t="s">
        <v>3405</v>
      </c>
      <c r="FN27" s="84" t="s">
        <v>3405</v>
      </c>
      <c r="FO27" s="84" t="s">
        <v>3405</v>
      </c>
      <c r="FP27" s="84" t="s">
        <v>3405</v>
      </c>
      <c r="FQ27" s="84" t="s">
        <v>3405</v>
      </c>
      <c r="FR27" s="84" t="s">
        <v>3405</v>
      </c>
      <c r="FS27" s="84" t="s">
        <v>3405</v>
      </c>
      <c r="FT27" s="84" t="s">
        <v>3405</v>
      </c>
      <c r="FU27" s="84" t="s">
        <v>3405</v>
      </c>
      <c r="FV27" s="84" t="s">
        <v>1457</v>
      </c>
      <c r="FW27" s="84" t="s">
        <v>3405</v>
      </c>
      <c r="FX27" s="84" t="s">
        <v>3405</v>
      </c>
      <c r="FY27" s="84" t="s">
        <v>3405</v>
      </c>
      <c r="FZ27" s="84" t="s">
        <v>3405</v>
      </c>
      <c r="GA27" s="84" t="s">
        <v>3405</v>
      </c>
      <c r="GB27" s="84" t="s">
        <v>3405</v>
      </c>
      <c r="GC27" s="84" t="s">
        <v>46</v>
      </c>
      <c r="GD27" s="84" t="s">
        <v>3405</v>
      </c>
      <c r="GE27" s="84" t="s">
        <v>3405</v>
      </c>
      <c r="GF27" s="84" t="s">
        <v>3405</v>
      </c>
      <c r="GG27" s="84" t="s">
        <v>138</v>
      </c>
      <c r="GH27" s="84" t="s">
        <v>3405</v>
      </c>
      <c r="GI27" s="84" t="s">
        <v>1457</v>
      </c>
      <c r="GJ27" s="84" t="s">
        <v>138</v>
      </c>
      <c r="GK27" s="84" t="s">
        <v>46</v>
      </c>
      <c r="GL27" s="84" t="s">
        <v>3405</v>
      </c>
      <c r="GM27" s="84" t="s">
        <v>3405</v>
      </c>
      <c r="GN27" s="84" t="s">
        <v>3405</v>
      </c>
      <c r="GO27" s="84" t="s">
        <v>3405</v>
      </c>
      <c r="GP27" s="84" t="s">
        <v>46</v>
      </c>
      <c r="GQ27" s="84" t="s">
        <v>46</v>
      </c>
      <c r="GR27" s="84" t="s">
        <v>138</v>
      </c>
      <c r="GS27" s="84" t="s">
        <v>3405</v>
      </c>
      <c r="GT27" s="84" t="s">
        <v>3405</v>
      </c>
      <c r="GU27" s="84" t="s">
        <v>3405</v>
      </c>
      <c r="GV27" s="84" t="s">
        <v>138</v>
      </c>
      <c r="GW27" s="84" t="s">
        <v>138</v>
      </c>
      <c r="GX27" s="84" t="s">
        <v>3405</v>
      </c>
      <c r="GY27" s="84" t="s">
        <v>3405</v>
      </c>
      <c r="GZ27" s="84" t="s">
        <v>138</v>
      </c>
      <c r="HA27" s="84" t="s">
        <v>3405</v>
      </c>
      <c r="HB27" s="84" t="s">
        <v>1457</v>
      </c>
      <c r="HC27" s="90" t="s">
        <v>3405</v>
      </c>
      <c r="HD27" s="84" t="s">
        <v>3405</v>
      </c>
      <c r="HE27" s="84" t="s">
        <v>3405</v>
      </c>
      <c r="HF27" s="84" t="s">
        <v>3405</v>
      </c>
      <c r="HG27" s="84" t="s">
        <v>3405</v>
      </c>
      <c r="HH27" s="84" t="s">
        <v>138</v>
      </c>
      <c r="HI27" s="84" t="s">
        <v>138</v>
      </c>
      <c r="HJ27" s="84" t="s">
        <v>3405</v>
      </c>
      <c r="HK27" s="84" t="s">
        <v>138</v>
      </c>
      <c r="HL27" s="84" t="s">
        <v>3405</v>
      </c>
      <c r="HM27" s="84" t="s">
        <v>3405</v>
      </c>
      <c r="HN27" s="84" t="s">
        <v>3405</v>
      </c>
      <c r="HO27" s="84" t="s">
        <v>1457</v>
      </c>
      <c r="HP27" s="84" t="s">
        <v>138</v>
      </c>
      <c r="HQ27" s="84" t="s">
        <v>138</v>
      </c>
      <c r="HR27" s="84" t="s">
        <v>3405</v>
      </c>
      <c r="HS27" s="84" t="s">
        <v>138</v>
      </c>
      <c r="HT27" s="84" t="s">
        <v>46</v>
      </c>
      <c r="HU27" s="84" t="s">
        <v>46</v>
      </c>
      <c r="HV27" s="84" t="s">
        <v>46</v>
      </c>
      <c r="HW27" s="90" t="s">
        <v>46</v>
      </c>
      <c r="HX27" s="84" t="s">
        <v>46</v>
      </c>
      <c r="HY27" s="84" t="s">
        <v>3405</v>
      </c>
      <c r="HZ27" s="84" t="s">
        <v>46</v>
      </c>
      <c r="IA27" s="85"/>
    </row>
    <row r="28" spans="2:235" ht="280.5" x14ac:dyDescent="0.25">
      <c r="B28" s="192" t="s">
        <v>62</v>
      </c>
      <c r="C28" s="83" t="s">
        <v>2942</v>
      </c>
      <c r="D28" s="84" t="s">
        <v>1088</v>
      </c>
      <c r="E28" s="84" t="s">
        <v>3406</v>
      </c>
      <c r="F28" s="84" t="s">
        <v>1089</v>
      </c>
      <c r="G28" s="84" t="s">
        <v>1090</v>
      </c>
      <c r="H28" s="84" t="s">
        <v>1091</v>
      </c>
      <c r="I28" s="84" t="s">
        <v>1092</v>
      </c>
      <c r="J28" s="84" t="s">
        <v>1093</v>
      </c>
      <c r="K28" s="84" t="s">
        <v>1094</v>
      </c>
      <c r="L28" s="84" t="s">
        <v>1095</v>
      </c>
      <c r="M28" s="84" t="s">
        <v>1032</v>
      </c>
      <c r="N28" s="84" t="s">
        <v>1033</v>
      </c>
      <c r="O28" s="84" t="s">
        <v>1096</v>
      </c>
      <c r="P28" s="84" t="s">
        <v>1097</v>
      </c>
      <c r="Q28" s="84" t="s">
        <v>1098</v>
      </c>
      <c r="R28" s="84" t="s">
        <v>1037</v>
      </c>
      <c r="S28" s="84" t="s">
        <v>1038</v>
      </c>
      <c r="T28" s="84" t="s">
        <v>1099</v>
      </c>
      <c r="U28" s="84" t="s">
        <v>1039</v>
      </c>
      <c r="V28" s="84" t="s">
        <v>1100</v>
      </c>
      <c r="W28" s="84" t="s">
        <v>1101</v>
      </c>
      <c r="X28" s="84" t="s">
        <v>1102</v>
      </c>
      <c r="Y28" s="84" t="s">
        <v>1103</v>
      </c>
      <c r="Z28" s="91"/>
      <c r="AA28" s="84" t="s">
        <v>1458</v>
      </c>
      <c r="AB28" s="84" t="s">
        <v>1459</v>
      </c>
      <c r="AC28" s="84" t="s">
        <v>1460</v>
      </c>
      <c r="AD28" s="84" t="s">
        <v>1461</v>
      </c>
      <c r="AE28" s="84" t="s">
        <v>1462</v>
      </c>
      <c r="AF28" s="84" t="s">
        <v>1463</v>
      </c>
      <c r="AG28" s="84" t="s">
        <v>1464</v>
      </c>
      <c r="AH28" s="84" t="s">
        <v>1465</v>
      </c>
      <c r="AI28" s="84" t="s">
        <v>1466</v>
      </c>
      <c r="AJ28" s="84" t="s">
        <v>1327</v>
      </c>
      <c r="AK28" s="84" t="s">
        <v>1467</v>
      </c>
      <c r="AL28" s="84" t="s">
        <v>1468</v>
      </c>
      <c r="AM28" s="84" t="s">
        <v>1469</v>
      </c>
      <c r="AN28" s="84" t="s">
        <v>1470</v>
      </c>
      <c r="AO28" s="84" t="s">
        <v>1471</v>
      </c>
      <c r="AP28" s="84" t="s">
        <v>1472</v>
      </c>
      <c r="AQ28" s="84" t="s">
        <v>1473</v>
      </c>
      <c r="AR28" s="84" t="s">
        <v>1474</v>
      </c>
      <c r="AS28" s="84" t="s">
        <v>1475</v>
      </c>
      <c r="AT28" s="84" t="s">
        <v>1336</v>
      </c>
      <c r="AU28" s="84" t="s">
        <v>1467</v>
      </c>
      <c r="AV28" s="84" t="s">
        <v>1467</v>
      </c>
      <c r="AW28" s="84" t="s">
        <v>1476</v>
      </c>
      <c r="AX28" s="84" t="s">
        <v>1477</v>
      </c>
      <c r="AY28" s="84" t="s">
        <v>1477</v>
      </c>
      <c r="AZ28" s="84" t="s">
        <v>1477</v>
      </c>
      <c r="BA28" s="84" t="s">
        <v>1478</v>
      </c>
      <c r="BB28" s="84" t="s">
        <v>1479</v>
      </c>
      <c r="BC28" s="84" t="s">
        <v>1477</v>
      </c>
      <c r="BD28" s="84" t="s">
        <v>1480</v>
      </c>
      <c r="BE28" s="84" t="s">
        <v>1481</v>
      </c>
      <c r="BF28" s="84" t="s">
        <v>1346</v>
      </c>
      <c r="BG28" s="84" t="s">
        <v>1482</v>
      </c>
      <c r="BH28" s="84" t="s">
        <v>1348</v>
      </c>
      <c r="BI28" s="84" t="s">
        <v>1483</v>
      </c>
      <c r="BJ28" s="84" t="s">
        <v>1350</v>
      </c>
      <c r="BK28" s="84" t="s">
        <v>1351</v>
      </c>
      <c r="BL28" s="84" t="s">
        <v>1352</v>
      </c>
      <c r="BM28" s="84" t="s">
        <v>1484</v>
      </c>
      <c r="BN28" s="84" t="s">
        <v>1485</v>
      </c>
      <c r="BO28" s="84" t="s">
        <v>1355</v>
      </c>
      <c r="BP28" s="84" t="s">
        <v>1486</v>
      </c>
      <c r="BQ28" s="84" t="s">
        <v>1487</v>
      </c>
      <c r="BR28" s="84" t="s">
        <v>1488</v>
      </c>
      <c r="BS28" s="84" t="s">
        <v>1489</v>
      </c>
      <c r="BT28" s="85"/>
      <c r="BU28" s="84" t="s">
        <v>1828</v>
      </c>
      <c r="BV28" s="84" t="s">
        <v>1829</v>
      </c>
      <c r="BW28" s="84" t="s">
        <v>1831</v>
      </c>
      <c r="BX28" s="84" t="s">
        <v>1831</v>
      </c>
      <c r="BY28" s="84" t="s">
        <v>1723</v>
      </c>
      <c r="BZ28" s="84" t="s">
        <v>1832</v>
      </c>
      <c r="CA28" s="84" t="s">
        <v>1833</v>
      </c>
      <c r="CB28" s="84" t="s">
        <v>1834</v>
      </c>
      <c r="CC28" s="84" t="s">
        <v>1835</v>
      </c>
      <c r="CD28" s="84" t="s">
        <v>1836</v>
      </c>
      <c r="CE28" s="84" t="s">
        <v>1837</v>
      </c>
      <c r="CF28" s="84" t="s">
        <v>1838</v>
      </c>
      <c r="CG28" s="84" t="s">
        <v>1838</v>
      </c>
      <c r="CH28" s="84" t="s">
        <v>1838</v>
      </c>
      <c r="CI28" s="84" t="s">
        <v>1839</v>
      </c>
      <c r="CJ28" s="84" t="s">
        <v>1840</v>
      </c>
      <c r="CK28" s="84" t="s">
        <v>1841</v>
      </c>
      <c r="CL28" s="84" t="s">
        <v>1842</v>
      </c>
      <c r="CM28" s="84" t="s">
        <v>1843</v>
      </c>
      <c r="CN28" s="84" t="s">
        <v>1844</v>
      </c>
      <c r="CO28" s="84" t="s">
        <v>1845</v>
      </c>
      <c r="CP28" s="84" t="s">
        <v>1846</v>
      </c>
      <c r="CQ28" s="84" t="s">
        <v>1847</v>
      </c>
      <c r="CR28" s="84" t="s">
        <v>1848</v>
      </c>
      <c r="CS28" s="84" t="s">
        <v>1849</v>
      </c>
      <c r="CT28" s="84" t="s">
        <v>1850</v>
      </c>
      <c r="CU28" s="84" t="s">
        <v>1851</v>
      </c>
      <c r="CV28" s="84" t="s">
        <v>1852</v>
      </c>
      <c r="CW28" s="84" t="s">
        <v>1853</v>
      </c>
      <c r="CX28" s="84" t="s">
        <v>1854</v>
      </c>
      <c r="CY28" s="84" t="s">
        <v>1855</v>
      </c>
      <c r="CZ28" s="84" t="s">
        <v>1856</v>
      </c>
      <c r="DA28" s="84" t="s">
        <v>1856</v>
      </c>
      <c r="DB28" s="84" t="s">
        <v>1857</v>
      </c>
      <c r="DC28" s="86" t="s">
        <v>1858</v>
      </c>
      <c r="DD28" s="86" t="s">
        <v>1859</v>
      </c>
      <c r="DE28" s="86" t="s">
        <v>1860</v>
      </c>
      <c r="DF28" s="86" t="s">
        <v>1861</v>
      </c>
      <c r="DG28" s="86" t="s">
        <v>1862</v>
      </c>
      <c r="DH28" s="86" t="s">
        <v>1863</v>
      </c>
      <c r="DI28" s="86" t="s">
        <v>1864</v>
      </c>
      <c r="DJ28" s="86" t="s">
        <v>1729</v>
      </c>
      <c r="DK28" s="86" t="s">
        <v>1865</v>
      </c>
      <c r="DL28" s="86" t="s">
        <v>1866</v>
      </c>
      <c r="DM28" s="86" t="s">
        <v>1867</v>
      </c>
      <c r="DN28" s="86" t="s">
        <v>1868</v>
      </c>
      <c r="DO28" s="84" t="s">
        <v>2050</v>
      </c>
      <c r="DP28" s="84" t="s">
        <v>1993</v>
      </c>
      <c r="DQ28" s="84" t="s">
        <v>2051</v>
      </c>
      <c r="DR28" s="84" t="s">
        <v>2051</v>
      </c>
      <c r="DS28" s="84" t="s">
        <v>2052</v>
      </c>
      <c r="DT28" s="84" t="s">
        <v>2053</v>
      </c>
      <c r="DU28" s="84" t="s">
        <v>2054</v>
      </c>
      <c r="DV28" s="84" t="s">
        <v>2055</v>
      </c>
      <c r="DW28" s="84" t="s">
        <v>2056</v>
      </c>
      <c r="DX28" s="84" t="s">
        <v>2057</v>
      </c>
      <c r="DY28" s="84" t="s">
        <v>2058</v>
      </c>
      <c r="DZ28" s="84" t="s">
        <v>2004</v>
      </c>
      <c r="EA28" s="84" t="s">
        <v>2059</v>
      </c>
      <c r="EB28" s="84" t="s">
        <v>2060</v>
      </c>
      <c r="EC28" s="84" t="s">
        <v>2061</v>
      </c>
      <c r="ED28" s="84" t="s">
        <v>2137</v>
      </c>
      <c r="EE28" s="84" t="s">
        <v>2137</v>
      </c>
      <c r="EF28" s="84" t="s">
        <v>2138</v>
      </c>
      <c r="EG28" s="84" t="s">
        <v>2139</v>
      </c>
      <c r="EH28" s="84" t="s">
        <v>2140</v>
      </c>
      <c r="EI28" s="84" t="s">
        <v>2122</v>
      </c>
      <c r="EJ28" s="84" t="s">
        <v>2163</v>
      </c>
      <c r="EK28" s="84" t="s">
        <v>2164</v>
      </c>
      <c r="EL28" s="84" t="s">
        <v>2165</v>
      </c>
      <c r="EM28" s="84" t="s">
        <v>2004</v>
      </c>
      <c r="EN28" s="84" t="s">
        <v>2166</v>
      </c>
      <c r="EO28" s="84" t="s">
        <v>2167</v>
      </c>
      <c r="EP28" s="84" t="s">
        <v>3301</v>
      </c>
      <c r="EQ28" s="84" t="s">
        <v>3302</v>
      </c>
      <c r="ER28" s="85"/>
      <c r="ES28" s="84" t="s">
        <v>2219</v>
      </c>
      <c r="ET28" s="84" t="s">
        <v>2249</v>
      </c>
      <c r="EU28" s="84" t="s">
        <v>2004</v>
      </c>
      <c r="EV28" s="84" t="s">
        <v>2250</v>
      </c>
      <c r="EW28" s="84" t="s">
        <v>2251</v>
      </c>
      <c r="EX28" s="84" t="s">
        <v>2252</v>
      </c>
      <c r="EY28" s="84" t="s">
        <v>2253</v>
      </c>
      <c r="EZ28" s="84" t="s">
        <v>2254</v>
      </c>
      <c r="FA28" s="84" t="s">
        <v>2224</v>
      </c>
      <c r="FB28" s="84" t="s">
        <v>2225</v>
      </c>
      <c r="FC28" s="84" t="s">
        <v>2225</v>
      </c>
      <c r="FD28" s="84" t="s">
        <v>2327</v>
      </c>
      <c r="FE28" s="84" t="s">
        <v>2327</v>
      </c>
      <c r="FF28" s="84" t="s">
        <v>2418</v>
      </c>
      <c r="FG28" s="84" t="s">
        <v>2329</v>
      </c>
      <c r="FH28" s="84" t="s">
        <v>2419</v>
      </c>
      <c r="FI28" s="84" t="s">
        <v>2420</v>
      </c>
      <c r="FJ28" s="84" t="s">
        <v>2421</v>
      </c>
      <c r="FK28" s="84" t="s">
        <v>2422</v>
      </c>
      <c r="FL28" s="84" t="s">
        <v>2423</v>
      </c>
      <c r="FM28" s="84" t="s">
        <v>2424</v>
      </c>
      <c r="FN28" s="84" t="s">
        <v>2425</v>
      </c>
      <c r="FO28" s="84" t="s">
        <v>2333</v>
      </c>
      <c r="FP28" s="84" t="s">
        <v>2426</v>
      </c>
      <c r="FQ28" s="84" t="s">
        <v>2427</v>
      </c>
      <c r="FR28" s="84" t="s">
        <v>2428</v>
      </c>
      <c r="FS28" s="84" t="s">
        <v>2429</v>
      </c>
      <c r="FT28" s="84" t="s">
        <v>2430</v>
      </c>
      <c r="FU28" s="84" t="s">
        <v>2376</v>
      </c>
      <c r="FV28" s="84" t="s">
        <v>2337</v>
      </c>
      <c r="FW28" s="84" t="s">
        <v>2431</v>
      </c>
      <c r="FX28" s="84" t="s">
        <v>2378</v>
      </c>
      <c r="FY28" s="84" t="s">
        <v>2308</v>
      </c>
      <c r="FZ28" s="84" t="s">
        <v>2309</v>
      </c>
      <c r="GA28" s="84" t="s">
        <v>3402</v>
      </c>
      <c r="GB28" s="84" t="s">
        <v>2432</v>
      </c>
      <c r="GC28" s="84" t="s">
        <v>2312</v>
      </c>
      <c r="GD28" s="84" t="s">
        <v>2433</v>
      </c>
      <c r="GE28" s="84" t="s">
        <v>2379</v>
      </c>
      <c r="GF28" s="84" t="s">
        <v>2379</v>
      </c>
      <c r="GG28" s="84" t="s">
        <v>2434</v>
      </c>
      <c r="GH28" s="84" t="s">
        <v>3395</v>
      </c>
      <c r="GI28" s="84" t="s">
        <v>2316</v>
      </c>
      <c r="GJ28" s="84" t="s">
        <v>784</v>
      </c>
      <c r="GK28" s="84" t="s">
        <v>2517</v>
      </c>
      <c r="GL28" s="84" t="s">
        <v>2554</v>
      </c>
      <c r="GM28" s="84" t="s">
        <v>2555</v>
      </c>
      <c r="GN28" s="84" t="s">
        <v>2556</v>
      </c>
      <c r="GO28" s="84" t="s">
        <v>2557</v>
      </c>
      <c r="GP28" s="84" t="s">
        <v>2558</v>
      </c>
      <c r="GQ28" s="84" t="s">
        <v>2559</v>
      </c>
      <c r="GR28" s="84" t="s">
        <v>2525</v>
      </c>
      <c r="GS28" s="84" t="s">
        <v>2560</v>
      </c>
      <c r="GT28" s="84" t="s">
        <v>3190</v>
      </c>
      <c r="GU28" s="84" t="s">
        <v>3400</v>
      </c>
      <c r="GV28" s="84" t="s">
        <v>3403</v>
      </c>
      <c r="GW28" s="84" t="s">
        <v>2434</v>
      </c>
      <c r="GX28" s="84" t="s">
        <v>2576</v>
      </c>
      <c r="GY28" s="84" t="s">
        <v>2715</v>
      </c>
      <c r="GZ28" s="84" t="s">
        <v>2716</v>
      </c>
      <c r="HA28" s="84" t="s">
        <v>2646</v>
      </c>
      <c r="HB28" s="84" t="s">
        <v>2717</v>
      </c>
      <c r="HC28" s="84" t="s">
        <v>2718</v>
      </c>
      <c r="HD28" s="84" t="s">
        <v>2719</v>
      </c>
      <c r="HE28" s="84" t="s">
        <v>2720</v>
      </c>
      <c r="HF28" s="84" t="s">
        <v>2621</v>
      </c>
      <c r="HG28" s="84" t="s">
        <v>2721</v>
      </c>
      <c r="HH28" s="84" t="s">
        <v>2650</v>
      </c>
      <c r="HI28" s="84" t="s">
        <v>2604</v>
      </c>
      <c r="HJ28" s="84" t="s">
        <v>2605</v>
      </c>
      <c r="HK28" s="84" t="s">
        <v>2606</v>
      </c>
      <c r="HL28" s="84" t="s">
        <v>2652</v>
      </c>
      <c r="HM28" s="84" t="s">
        <v>2608</v>
      </c>
      <c r="HN28" s="84" t="s">
        <v>2609</v>
      </c>
      <c r="HO28" s="84" t="s">
        <v>2654</v>
      </c>
      <c r="HP28" s="84" t="s">
        <v>2722</v>
      </c>
      <c r="HQ28" s="84" t="s">
        <v>2723</v>
      </c>
      <c r="HR28" s="84" t="s">
        <v>2724</v>
      </c>
      <c r="HS28" s="84" t="s">
        <v>2865</v>
      </c>
      <c r="HT28" s="84" t="s">
        <v>2866</v>
      </c>
      <c r="HU28" s="84"/>
      <c r="HV28" s="84" t="s">
        <v>2867</v>
      </c>
      <c r="HW28" s="90" t="s">
        <v>2868</v>
      </c>
      <c r="HX28" s="84" t="s">
        <v>2848</v>
      </c>
      <c r="HY28" s="84" t="s">
        <v>2869</v>
      </c>
      <c r="HZ28" s="84" t="s">
        <v>2870</v>
      </c>
      <c r="IA28" s="85"/>
    </row>
    <row r="29" spans="2:235" x14ac:dyDescent="0.25">
      <c r="B29" s="192"/>
      <c r="C29" s="83" t="s">
        <v>66</v>
      </c>
      <c r="D29" s="84" t="s">
        <v>19</v>
      </c>
      <c r="E29" s="84" t="s">
        <v>35</v>
      </c>
      <c r="F29" s="84" t="s">
        <v>96</v>
      </c>
      <c r="G29" s="84" t="s">
        <v>35</v>
      </c>
      <c r="H29" s="84" t="s">
        <v>8</v>
      </c>
      <c r="I29" s="84" t="s">
        <v>7</v>
      </c>
      <c r="J29" s="84" t="s">
        <v>96</v>
      </c>
      <c r="K29" s="84" t="s">
        <v>23</v>
      </c>
      <c r="L29" s="84" t="s">
        <v>19</v>
      </c>
      <c r="M29" s="84" t="s">
        <v>96</v>
      </c>
      <c r="N29" s="84" t="s">
        <v>34</v>
      </c>
      <c r="O29" s="84" t="s">
        <v>19</v>
      </c>
      <c r="P29" s="84" t="s">
        <v>19</v>
      </c>
      <c r="Q29" s="84" t="s">
        <v>19</v>
      </c>
      <c r="R29" s="84" t="s">
        <v>142</v>
      </c>
      <c r="S29" s="84" t="s">
        <v>142</v>
      </c>
      <c r="T29" s="84" t="s">
        <v>142</v>
      </c>
      <c r="U29" s="84" t="s">
        <v>142</v>
      </c>
      <c r="V29" s="84" t="s">
        <v>23</v>
      </c>
      <c r="W29" s="84" t="s">
        <v>142</v>
      </c>
      <c r="X29" s="84" t="s">
        <v>142</v>
      </c>
      <c r="Y29" s="84" t="s">
        <v>142</v>
      </c>
      <c r="Z29" s="91"/>
      <c r="AA29" s="84" t="s">
        <v>21</v>
      </c>
      <c r="AB29" s="84" t="s">
        <v>21</v>
      </c>
      <c r="AC29" s="84" t="s">
        <v>21</v>
      </c>
      <c r="AD29" s="84" t="s">
        <v>96</v>
      </c>
      <c r="AE29" s="84" t="s">
        <v>34</v>
      </c>
      <c r="AF29" s="84" t="s">
        <v>35</v>
      </c>
      <c r="AG29" s="84" t="s">
        <v>35</v>
      </c>
      <c r="AH29" s="84" t="s">
        <v>34</v>
      </c>
      <c r="AI29" s="84" t="s">
        <v>34</v>
      </c>
      <c r="AJ29" s="84" t="s">
        <v>34</v>
      </c>
      <c r="AK29" s="84" t="s">
        <v>23</v>
      </c>
      <c r="AL29" s="84" t="s">
        <v>8</v>
      </c>
      <c r="AM29" s="84" t="s">
        <v>35</v>
      </c>
      <c r="AN29" s="84" t="s">
        <v>35</v>
      </c>
      <c r="AO29" s="84" t="s">
        <v>21</v>
      </c>
      <c r="AP29" s="84" t="s">
        <v>35</v>
      </c>
      <c r="AQ29" s="84" t="s">
        <v>96</v>
      </c>
      <c r="AR29" s="84" t="s">
        <v>21</v>
      </c>
      <c r="AS29" s="84" t="s">
        <v>96</v>
      </c>
      <c r="AT29" s="84" t="s">
        <v>96</v>
      </c>
      <c r="AU29" s="84" t="s">
        <v>21</v>
      </c>
      <c r="AV29" s="84" t="s">
        <v>21</v>
      </c>
      <c r="AW29" s="84" t="s">
        <v>35</v>
      </c>
      <c r="AX29" s="84" t="s">
        <v>21</v>
      </c>
      <c r="AY29" s="84" t="s">
        <v>28</v>
      </c>
      <c r="AZ29" s="84" t="s">
        <v>28</v>
      </c>
      <c r="BA29" s="84" t="s">
        <v>37</v>
      </c>
      <c r="BB29" s="84" t="s">
        <v>28</v>
      </c>
      <c r="BC29" s="84" t="s">
        <v>38</v>
      </c>
      <c r="BD29" s="84" t="s">
        <v>38</v>
      </c>
      <c r="BE29" s="84" t="s">
        <v>35</v>
      </c>
      <c r="BF29" s="84" t="s">
        <v>96</v>
      </c>
      <c r="BG29" s="84" t="s">
        <v>19</v>
      </c>
      <c r="BH29" s="84" t="s">
        <v>34</v>
      </c>
      <c r="BI29" s="84" t="s">
        <v>34</v>
      </c>
      <c r="BJ29" s="84" t="s">
        <v>34</v>
      </c>
      <c r="BK29" s="84" t="s">
        <v>28</v>
      </c>
      <c r="BL29" s="84" t="s">
        <v>34</v>
      </c>
      <c r="BM29" s="84" t="s">
        <v>19</v>
      </c>
      <c r="BN29" s="84" t="s">
        <v>37</v>
      </c>
      <c r="BO29" s="84" t="s">
        <v>23</v>
      </c>
      <c r="BP29" s="84" t="s">
        <v>37</v>
      </c>
      <c r="BQ29" s="84" t="s">
        <v>37</v>
      </c>
      <c r="BR29" s="84" t="s">
        <v>28</v>
      </c>
      <c r="BS29" s="84" t="s">
        <v>38</v>
      </c>
      <c r="BT29" s="85"/>
      <c r="BU29" s="84" t="s">
        <v>96</v>
      </c>
      <c r="BV29" s="84" t="s">
        <v>35</v>
      </c>
      <c r="BW29" s="84" t="s">
        <v>19</v>
      </c>
      <c r="BX29" s="84" t="s">
        <v>19</v>
      </c>
      <c r="BY29" s="84" t="s">
        <v>21</v>
      </c>
      <c r="BZ29" s="84" t="s">
        <v>19</v>
      </c>
      <c r="CA29" s="84" t="s">
        <v>142</v>
      </c>
      <c r="CB29" s="84" t="s">
        <v>7</v>
      </c>
      <c r="CC29" s="84" t="s">
        <v>21</v>
      </c>
      <c r="CD29" s="84" t="s">
        <v>21</v>
      </c>
      <c r="CE29" s="84" t="s">
        <v>21</v>
      </c>
      <c r="CF29" s="84" t="s">
        <v>19</v>
      </c>
      <c r="CG29" s="84" t="s">
        <v>21</v>
      </c>
      <c r="CH29" s="84" t="s">
        <v>7</v>
      </c>
      <c r="CI29" s="84" t="s">
        <v>21</v>
      </c>
      <c r="CJ29" s="84" t="s">
        <v>7</v>
      </c>
      <c r="CK29" s="84" t="s">
        <v>37</v>
      </c>
      <c r="CL29" s="84" t="s">
        <v>142</v>
      </c>
      <c r="CM29" s="84" t="s">
        <v>21</v>
      </c>
      <c r="CN29" s="84" t="s">
        <v>21</v>
      </c>
      <c r="CO29" s="84" t="s">
        <v>7</v>
      </c>
      <c r="CP29" s="84" t="s">
        <v>21</v>
      </c>
      <c r="CQ29" s="84" t="s">
        <v>21</v>
      </c>
      <c r="CR29" s="84" t="s">
        <v>21</v>
      </c>
      <c r="CS29" s="84" t="s">
        <v>7</v>
      </c>
      <c r="CT29" s="84" t="s">
        <v>7</v>
      </c>
      <c r="CU29" s="84" t="s">
        <v>7</v>
      </c>
      <c r="CV29" s="84" t="s">
        <v>23</v>
      </c>
      <c r="CW29" s="84" t="s">
        <v>28</v>
      </c>
      <c r="CX29" s="84" t="s">
        <v>35</v>
      </c>
      <c r="CY29" s="84" t="s">
        <v>19</v>
      </c>
      <c r="CZ29" s="84" t="s">
        <v>35</v>
      </c>
      <c r="DA29" s="84" t="s">
        <v>142</v>
      </c>
      <c r="DB29" s="84" t="s">
        <v>21</v>
      </c>
      <c r="DC29" s="84" t="s">
        <v>21</v>
      </c>
      <c r="DD29" s="84" t="s">
        <v>21</v>
      </c>
      <c r="DE29" s="84" t="s">
        <v>23</v>
      </c>
      <c r="DF29" s="84" t="s">
        <v>38</v>
      </c>
      <c r="DG29" s="84" t="s">
        <v>37</v>
      </c>
      <c r="DH29" s="84" t="s">
        <v>24</v>
      </c>
      <c r="DI29" s="84" t="s">
        <v>19</v>
      </c>
      <c r="DJ29" s="84" t="s">
        <v>7</v>
      </c>
      <c r="DK29" s="84" t="s">
        <v>24</v>
      </c>
      <c r="DL29" s="84" t="s">
        <v>7</v>
      </c>
      <c r="DM29" s="84" t="s">
        <v>37</v>
      </c>
      <c r="DN29" s="84" t="s">
        <v>19</v>
      </c>
      <c r="DO29" s="84" t="s">
        <v>37</v>
      </c>
      <c r="DP29" s="84" t="s">
        <v>28</v>
      </c>
      <c r="DQ29" s="84" t="s">
        <v>142</v>
      </c>
      <c r="DR29" s="84" t="s">
        <v>142</v>
      </c>
      <c r="DS29" s="84" t="s">
        <v>37</v>
      </c>
      <c r="DT29" s="84" t="s">
        <v>23</v>
      </c>
      <c r="DU29" s="84" t="s">
        <v>34</v>
      </c>
      <c r="DV29" s="84" t="s">
        <v>31</v>
      </c>
      <c r="DW29" s="84" t="s">
        <v>28</v>
      </c>
      <c r="DX29" s="84" t="s">
        <v>96</v>
      </c>
      <c r="DY29" s="84" t="s">
        <v>96</v>
      </c>
      <c r="DZ29" s="84" t="s">
        <v>142</v>
      </c>
      <c r="EA29" s="84" t="s">
        <v>142</v>
      </c>
      <c r="EB29" s="84" t="s">
        <v>96</v>
      </c>
      <c r="EC29" s="84" t="s">
        <v>23</v>
      </c>
      <c r="ED29" s="84" t="s">
        <v>96</v>
      </c>
      <c r="EE29" s="84" t="s">
        <v>96</v>
      </c>
      <c r="EF29" s="84" t="s">
        <v>96</v>
      </c>
      <c r="EG29" s="84" t="s">
        <v>28</v>
      </c>
      <c r="EH29" s="84" t="s">
        <v>21</v>
      </c>
      <c r="EI29" s="84" t="s">
        <v>24</v>
      </c>
      <c r="EJ29" s="84" t="s">
        <v>142</v>
      </c>
      <c r="EK29" s="84" t="s">
        <v>96</v>
      </c>
      <c r="EL29" s="84" t="s">
        <v>96</v>
      </c>
      <c r="EM29" s="84" t="s">
        <v>142</v>
      </c>
      <c r="EN29" s="84" t="s">
        <v>23</v>
      </c>
      <c r="EO29" s="84" t="s">
        <v>7</v>
      </c>
      <c r="EP29" s="84" t="s">
        <v>142</v>
      </c>
      <c r="EQ29" s="84" t="s">
        <v>142</v>
      </c>
      <c r="ER29" s="85"/>
      <c r="ES29" s="84" t="s">
        <v>28</v>
      </c>
      <c r="ET29" s="84" t="s">
        <v>36</v>
      </c>
      <c r="EU29" s="84" t="s">
        <v>142</v>
      </c>
      <c r="EV29" s="84" t="s">
        <v>142</v>
      </c>
      <c r="EW29" s="84" t="s">
        <v>19</v>
      </c>
      <c r="EX29" s="84" t="s">
        <v>96</v>
      </c>
      <c r="EY29" s="84" t="s">
        <v>142</v>
      </c>
      <c r="EZ29" s="84" t="s">
        <v>19</v>
      </c>
      <c r="FA29" s="84" t="s">
        <v>28</v>
      </c>
      <c r="FB29" s="84" t="s">
        <v>28</v>
      </c>
      <c r="FC29" s="84" t="s">
        <v>28</v>
      </c>
      <c r="FD29" s="84" t="s">
        <v>28</v>
      </c>
      <c r="FE29" s="84" t="s">
        <v>28</v>
      </c>
      <c r="FF29" s="84" t="s">
        <v>28</v>
      </c>
      <c r="FG29" s="84" t="s">
        <v>28</v>
      </c>
      <c r="FH29" s="84" t="s">
        <v>28</v>
      </c>
      <c r="FI29" s="84" t="s">
        <v>28</v>
      </c>
      <c r="FJ29" s="84" t="s">
        <v>28</v>
      </c>
      <c r="FK29" s="84" t="s">
        <v>34</v>
      </c>
      <c r="FL29" s="84" t="s">
        <v>19</v>
      </c>
      <c r="FM29" s="84" t="s">
        <v>96</v>
      </c>
      <c r="FN29" s="84" t="s">
        <v>34</v>
      </c>
      <c r="FO29" s="84" t="s">
        <v>7</v>
      </c>
      <c r="FP29" s="84" t="s">
        <v>96</v>
      </c>
      <c r="FQ29" s="84" t="s">
        <v>37</v>
      </c>
      <c r="FR29" s="84" t="s">
        <v>37</v>
      </c>
      <c r="FS29" s="84" t="s">
        <v>28</v>
      </c>
      <c r="FT29" s="84" t="s">
        <v>21</v>
      </c>
      <c r="FU29" s="84" t="s">
        <v>28</v>
      </c>
      <c r="FV29" s="84" t="s">
        <v>34</v>
      </c>
      <c r="FW29" s="84" t="s">
        <v>21</v>
      </c>
      <c r="FX29" s="84" t="s">
        <v>19</v>
      </c>
      <c r="FY29" s="84" t="s">
        <v>19</v>
      </c>
      <c r="FZ29" s="84" t="s">
        <v>28</v>
      </c>
      <c r="GA29" s="84" t="s">
        <v>19</v>
      </c>
      <c r="GB29" s="84" t="s">
        <v>19</v>
      </c>
      <c r="GC29" s="84" t="s">
        <v>21</v>
      </c>
      <c r="GD29" s="84" t="s">
        <v>19</v>
      </c>
      <c r="GE29" s="84" t="s">
        <v>37</v>
      </c>
      <c r="GF29" s="84" t="s">
        <v>37</v>
      </c>
      <c r="GG29" s="84" t="s">
        <v>27</v>
      </c>
      <c r="GH29" s="84" t="s">
        <v>37</v>
      </c>
      <c r="GI29" s="84" t="s">
        <v>96</v>
      </c>
      <c r="GJ29" s="84" t="s">
        <v>21</v>
      </c>
      <c r="GK29" s="84" t="s">
        <v>21</v>
      </c>
      <c r="GL29" s="84" t="s">
        <v>34</v>
      </c>
      <c r="GM29" s="84" t="s">
        <v>34</v>
      </c>
      <c r="GN29" s="84" t="s">
        <v>37</v>
      </c>
      <c r="GO29" s="84" t="s">
        <v>37</v>
      </c>
      <c r="GP29" s="84" t="s">
        <v>19</v>
      </c>
      <c r="GQ29" s="84" t="s">
        <v>37</v>
      </c>
      <c r="GR29" s="84" t="s">
        <v>21</v>
      </c>
      <c r="GS29" s="84" t="s">
        <v>8</v>
      </c>
      <c r="GT29" s="84" t="s">
        <v>96</v>
      </c>
      <c r="GU29" s="84" t="s">
        <v>37</v>
      </c>
      <c r="GV29" s="84" t="s">
        <v>35</v>
      </c>
      <c r="GW29" s="84" t="s">
        <v>27</v>
      </c>
      <c r="GX29" s="84" t="s">
        <v>37</v>
      </c>
      <c r="GY29" s="84" t="s">
        <v>35</v>
      </c>
      <c r="GZ29" s="84" t="s">
        <v>28</v>
      </c>
      <c r="HA29" s="84" t="s">
        <v>34</v>
      </c>
      <c r="HB29" s="84" t="s">
        <v>19</v>
      </c>
      <c r="HC29" s="84" t="s">
        <v>37</v>
      </c>
      <c r="HD29" s="84" t="s">
        <v>23</v>
      </c>
      <c r="HE29" s="84" t="s">
        <v>27</v>
      </c>
      <c r="HF29" s="84" t="s">
        <v>35</v>
      </c>
      <c r="HG29" s="84" t="s">
        <v>96</v>
      </c>
      <c r="HH29" s="84" t="s">
        <v>37</v>
      </c>
      <c r="HI29" s="84" t="s">
        <v>7</v>
      </c>
      <c r="HJ29" s="84" t="s">
        <v>23</v>
      </c>
      <c r="HK29" s="84" t="s">
        <v>23</v>
      </c>
      <c r="HL29" s="84" t="s">
        <v>27</v>
      </c>
      <c r="HM29" s="84" t="s">
        <v>35</v>
      </c>
      <c r="HN29" s="84" t="s">
        <v>35</v>
      </c>
      <c r="HO29" s="84" t="s">
        <v>34</v>
      </c>
      <c r="HP29" s="84" t="s">
        <v>23</v>
      </c>
      <c r="HQ29" s="84" t="s">
        <v>35</v>
      </c>
      <c r="HR29" s="84" t="s">
        <v>27</v>
      </c>
      <c r="HS29" s="84" t="s">
        <v>28</v>
      </c>
      <c r="HT29" s="84" t="s">
        <v>28</v>
      </c>
      <c r="HU29" s="84" t="s">
        <v>96</v>
      </c>
      <c r="HV29" s="84" t="s">
        <v>35</v>
      </c>
      <c r="HW29" s="84" t="s">
        <v>142</v>
      </c>
      <c r="HX29" s="84" t="s">
        <v>35</v>
      </c>
      <c r="HY29" s="84" t="s">
        <v>34</v>
      </c>
      <c r="HZ29" s="84" t="s">
        <v>34</v>
      </c>
      <c r="IA29" s="85"/>
    </row>
    <row r="30" spans="2:235" ht="32.25" customHeight="1" x14ac:dyDescent="0.25">
      <c r="B30" s="192"/>
      <c r="C30" s="103" t="s">
        <v>2943</v>
      </c>
      <c r="D30" s="104"/>
      <c r="E30" s="104"/>
      <c r="F30" s="104" t="s">
        <v>1104</v>
      </c>
      <c r="G30" s="104"/>
      <c r="H30" s="104"/>
      <c r="I30" s="104"/>
      <c r="J30" s="104" t="s">
        <v>1105</v>
      </c>
      <c r="K30" s="104"/>
      <c r="L30" s="104"/>
      <c r="M30" s="104" t="s">
        <v>1106</v>
      </c>
      <c r="N30" s="104"/>
      <c r="O30" s="104"/>
      <c r="P30" s="104"/>
      <c r="Q30" s="104"/>
      <c r="R30" s="104"/>
      <c r="S30" s="104"/>
      <c r="T30" s="104"/>
      <c r="U30" s="104"/>
      <c r="V30" s="104"/>
      <c r="W30" s="104"/>
      <c r="X30" s="104"/>
      <c r="Y30" s="104"/>
      <c r="Z30" s="91"/>
      <c r="AA30" s="104"/>
      <c r="AB30" s="104"/>
      <c r="AC30" s="104"/>
      <c r="AD30" s="104"/>
      <c r="AE30" s="104"/>
      <c r="AF30" s="104"/>
      <c r="AG30" s="104"/>
      <c r="AH30" s="104"/>
      <c r="AI30" s="104"/>
      <c r="AJ30" s="104"/>
      <c r="AK30" s="104"/>
      <c r="AL30" s="104"/>
      <c r="AM30" s="104"/>
      <c r="AN30" s="104"/>
      <c r="AO30" s="104"/>
      <c r="AP30" s="104"/>
      <c r="AQ30" s="104" t="s">
        <v>1490</v>
      </c>
      <c r="AR30" s="104"/>
      <c r="AS30" s="104" t="s">
        <v>1491</v>
      </c>
      <c r="AT30" s="104" t="s">
        <v>584</v>
      </c>
      <c r="AU30" s="104"/>
      <c r="AV30" s="104"/>
      <c r="AW30" s="104"/>
      <c r="AX30" s="104"/>
      <c r="AY30" s="104"/>
      <c r="AZ30" s="104"/>
      <c r="BA30" s="104"/>
      <c r="BB30" s="104"/>
      <c r="BC30" s="104"/>
      <c r="BD30" s="104"/>
      <c r="BE30" s="104"/>
      <c r="BF30" s="104" t="s">
        <v>1492</v>
      </c>
      <c r="BG30" s="104"/>
      <c r="BH30" s="104"/>
      <c r="BI30" s="104"/>
      <c r="BJ30" s="104"/>
      <c r="BK30" s="104"/>
      <c r="BL30" s="104"/>
      <c r="BM30" s="104"/>
      <c r="BN30" s="104"/>
      <c r="BO30" s="104"/>
      <c r="BP30" s="104"/>
      <c r="BQ30" s="104"/>
      <c r="BR30" s="104"/>
      <c r="BS30" s="104"/>
      <c r="BT30" s="85"/>
      <c r="BU30" s="104" t="s">
        <v>1869</v>
      </c>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t="s">
        <v>2062</v>
      </c>
      <c r="DY30" s="104" t="s">
        <v>2063</v>
      </c>
      <c r="DZ30" s="104"/>
      <c r="EA30" s="104"/>
      <c r="EB30" s="104"/>
      <c r="EC30" s="104"/>
      <c r="ED30" s="104" t="s">
        <v>2168</v>
      </c>
      <c r="EE30" s="104" t="s">
        <v>2168</v>
      </c>
      <c r="EF30" s="104" t="s">
        <v>2169</v>
      </c>
      <c r="EG30" s="104"/>
      <c r="EH30" s="104"/>
      <c r="EI30" s="104"/>
      <c r="EJ30" s="104"/>
      <c r="EK30" s="104" t="s">
        <v>2170</v>
      </c>
      <c r="EL30" s="104"/>
      <c r="EM30" s="104"/>
      <c r="EN30" s="104"/>
      <c r="EO30" s="104"/>
      <c r="EP30" s="104"/>
      <c r="EQ30" s="104"/>
      <c r="ER30" s="85"/>
      <c r="ES30" s="104"/>
      <c r="ET30" s="104"/>
      <c r="EU30" s="104"/>
      <c r="EV30" s="104"/>
      <c r="EW30" s="104"/>
      <c r="EX30" s="104" t="s">
        <v>2255</v>
      </c>
      <c r="EY30" s="104"/>
      <c r="EZ30" s="104"/>
      <c r="FA30" s="104"/>
      <c r="FB30" s="104"/>
      <c r="FC30" s="104"/>
      <c r="FD30" s="104"/>
      <c r="FE30" s="104"/>
      <c r="FF30" s="104"/>
      <c r="FG30" s="104"/>
      <c r="FH30" s="104"/>
      <c r="FI30" s="104"/>
      <c r="FJ30" s="104"/>
      <c r="FK30" s="104"/>
      <c r="FL30" s="104"/>
      <c r="FM30" s="104" t="s">
        <v>2435</v>
      </c>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t="s">
        <v>361</v>
      </c>
      <c r="GJ30" s="104"/>
      <c r="GK30" s="104"/>
      <c r="GL30" s="104"/>
      <c r="GM30" s="104"/>
      <c r="GN30" s="104"/>
      <c r="GO30" s="104"/>
      <c r="GP30" s="104"/>
      <c r="GQ30" s="104"/>
      <c r="GR30" s="104"/>
      <c r="GS30" s="104"/>
      <c r="GT30" s="104" t="s">
        <v>3189</v>
      </c>
      <c r="GU30" s="104"/>
      <c r="GV30" s="104"/>
      <c r="GW30" s="104"/>
      <c r="GX30" s="104"/>
      <c r="GY30" s="104"/>
      <c r="GZ30" s="104"/>
      <c r="HA30" s="104"/>
      <c r="HB30" s="104"/>
      <c r="HC30" s="104"/>
      <c r="HD30" s="104"/>
      <c r="HE30" s="104"/>
      <c r="HF30" s="104"/>
      <c r="HG30" s="104" t="s">
        <v>2725</v>
      </c>
      <c r="HH30" s="104"/>
      <c r="HI30" s="104"/>
      <c r="HJ30" s="104"/>
      <c r="HK30" s="104"/>
      <c r="HL30" s="104"/>
      <c r="HM30" s="104"/>
      <c r="HN30" s="104"/>
      <c r="HO30" s="104"/>
      <c r="HP30" s="104"/>
      <c r="HQ30" s="104"/>
      <c r="HR30" s="104"/>
      <c r="HS30" s="104" t="s">
        <v>2871</v>
      </c>
      <c r="HT30" s="104" t="s">
        <v>2872</v>
      </c>
      <c r="HU30" s="104" t="s">
        <v>2873</v>
      </c>
      <c r="HV30" s="104"/>
      <c r="HW30" s="104"/>
      <c r="HX30" s="104"/>
      <c r="HY30" s="104"/>
      <c r="HZ30" s="104"/>
      <c r="IA30" s="85"/>
    </row>
    <row r="31" spans="2:235" ht="25.5" x14ac:dyDescent="0.25">
      <c r="B31" s="192"/>
      <c r="C31" s="83" t="s">
        <v>67</v>
      </c>
      <c r="D31" s="84" t="s">
        <v>93</v>
      </c>
      <c r="E31" s="84" t="s">
        <v>96</v>
      </c>
      <c r="F31" s="84"/>
      <c r="G31" s="84" t="s">
        <v>96</v>
      </c>
      <c r="H31" s="84"/>
      <c r="I31" s="84"/>
      <c r="J31" s="84" t="s">
        <v>96</v>
      </c>
      <c r="K31" s="84"/>
      <c r="L31" s="84" t="s">
        <v>93</v>
      </c>
      <c r="M31" s="84"/>
      <c r="N31" s="84"/>
      <c r="O31" s="84" t="s">
        <v>92</v>
      </c>
      <c r="P31" s="84" t="s">
        <v>93</v>
      </c>
      <c r="Q31" s="84" t="s">
        <v>93</v>
      </c>
      <c r="R31" s="84"/>
      <c r="S31" s="84"/>
      <c r="T31" s="84"/>
      <c r="U31" s="84"/>
      <c r="V31" s="84"/>
      <c r="W31" s="84"/>
      <c r="X31" s="84"/>
      <c r="Y31" s="84"/>
      <c r="Z31" s="91"/>
      <c r="AA31" s="84"/>
      <c r="AB31" s="84"/>
      <c r="AC31" s="84"/>
      <c r="AD31" s="84"/>
      <c r="AE31" s="84"/>
      <c r="AF31" s="84" t="s">
        <v>14</v>
      </c>
      <c r="AG31" s="84" t="s">
        <v>11</v>
      </c>
      <c r="AH31" s="84"/>
      <c r="AI31" s="84"/>
      <c r="AJ31" s="84"/>
      <c r="AK31" s="84"/>
      <c r="AL31" s="84"/>
      <c r="AM31" s="84" t="s">
        <v>11</v>
      </c>
      <c r="AN31" s="84" t="s">
        <v>11</v>
      </c>
      <c r="AO31" s="84"/>
      <c r="AP31" s="84"/>
      <c r="AQ31" s="84"/>
      <c r="AR31" s="84"/>
      <c r="AS31" s="84"/>
      <c r="AT31" s="84"/>
      <c r="AU31" s="84"/>
      <c r="AV31" s="84"/>
      <c r="AW31" s="84"/>
      <c r="AX31" s="84"/>
      <c r="AY31" s="84" t="s">
        <v>96</v>
      </c>
      <c r="AZ31" s="84" t="s">
        <v>29</v>
      </c>
      <c r="BA31" s="84"/>
      <c r="BB31" s="84" t="s">
        <v>22</v>
      </c>
      <c r="BC31" s="84"/>
      <c r="BD31" s="84"/>
      <c r="BE31" s="84" t="s">
        <v>11</v>
      </c>
      <c r="BF31" s="84"/>
      <c r="BG31" s="84"/>
      <c r="BH31" s="84"/>
      <c r="BI31" s="84"/>
      <c r="BJ31" s="84"/>
      <c r="BK31" s="84" t="s">
        <v>29</v>
      </c>
      <c r="BL31" s="84"/>
      <c r="BM31" s="84"/>
      <c r="BN31" s="84"/>
      <c r="BO31" s="84"/>
      <c r="BP31" s="84"/>
      <c r="BQ31" s="84"/>
      <c r="BR31" s="84" t="s">
        <v>22</v>
      </c>
      <c r="BS31" s="84"/>
      <c r="BT31" s="85"/>
      <c r="BU31" s="84"/>
      <c r="BV31" s="84" t="s">
        <v>96</v>
      </c>
      <c r="BW31" s="84"/>
      <c r="BX31" s="84" t="s">
        <v>92</v>
      </c>
      <c r="BY31" s="84"/>
      <c r="BZ31" s="84" t="s">
        <v>96</v>
      </c>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t="s">
        <v>93</v>
      </c>
      <c r="DO31" s="84"/>
      <c r="DP31" s="84" t="s">
        <v>30</v>
      </c>
      <c r="DQ31" s="84"/>
      <c r="DR31" s="84"/>
      <c r="DS31" s="84"/>
      <c r="DT31" s="84"/>
      <c r="DU31" s="84"/>
      <c r="DV31" s="84"/>
      <c r="DW31" s="84" t="s">
        <v>29</v>
      </c>
      <c r="DX31" s="84"/>
      <c r="DY31" s="84"/>
      <c r="DZ31" s="84"/>
      <c r="EA31" s="84"/>
      <c r="EB31" s="84"/>
      <c r="EC31" s="84"/>
      <c r="ED31" s="84"/>
      <c r="EE31" s="84"/>
      <c r="EF31" s="84"/>
      <c r="EG31" s="84" t="s">
        <v>96</v>
      </c>
      <c r="EH31" s="84"/>
      <c r="EI31" s="84"/>
      <c r="EJ31" s="84"/>
      <c r="EK31" s="84"/>
      <c r="EL31" s="84"/>
      <c r="EM31" s="84"/>
      <c r="EN31" s="84"/>
      <c r="EO31" s="84"/>
      <c r="EP31" s="84"/>
      <c r="EQ31" s="84"/>
      <c r="ER31" s="85"/>
      <c r="ES31" s="84" t="s">
        <v>22</v>
      </c>
      <c r="ET31" s="84" t="s">
        <v>96</v>
      </c>
      <c r="EU31" s="84"/>
      <c r="EV31" s="84"/>
      <c r="EW31" s="84" t="s">
        <v>93</v>
      </c>
      <c r="EX31" s="84"/>
      <c r="EY31" s="84"/>
      <c r="EZ31" s="84"/>
      <c r="FA31" s="84" t="s">
        <v>29</v>
      </c>
      <c r="FB31" s="84" t="s">
        <v>29</v>
      </c>
      <c r="FC31" s="84" t="s">
        <v>29</v>
      </c>
      <c r="FD31" s="84" t="s">
        <v>96</v>
      </c>
      <c r="FE31" s="84"/>
      <c r="FF31" s="84" t="s">
        <v>29</v>
      </c>
      <c r="FG31" s="84" t="s">
        <v>29</v>
      </c>
      <c r="FH31" s="84" t="s">
        <v>29</v>
      </c>
      <c r="FI31" s="84" t="s">
        <v>29</v>
      </c>
      <c r="FJ31" s="84" t="s">
        <v>29</v>
      </c>
      <c r="FK31" s="84"/>
      <c r="FL31" s="84" t="s">
        <v>92</v>
      </c>
      <c r="FM31" s="84"/>
      <c r="FN31" s="84"/>
      <c r="FO31" s="84"/>
      <c r="FP31" s="84"/>
      <c r="FQ31" s="84" t="s">
        <v>96</v>
      </c>
      <c r="FR31" s="84"/>
      <c r="FS31" s="84" t="s">
        <v>30</v>
      </c>
      <c r="FT31" s="84"/>
      <c r="FU31" s="84"/>
      <c r="FV31" s="84"/>
      <c r="FW31" s="84"/>
      <c r="FX31" s="84" t="s">
        <v>96</v>
      </c>
      <c r="FY31" s="84" t="s">
        <v>96</v>
      </c>
      <c r="FZ31" s="84" t="s">
        <v>30</v>
      </c>
      <c r="GA31" s="84"/>
      <c r="GB31" s="84" t="s">
        <v>92</v>
      </c>
      <c r="GC31" s="84"/>
      <c r="GD31" s="84"/>
      <c r="GE31" s="84"/>
      <c r="GF31" s="84"/>
      <c r="GG31" s="84"/>
      <c r="GH31" s="84"/>
      <c r="GI31" s="84"/>
      <c r="GJ31" s="84"/>
      <c r="GK31" s="84"/>
      <c r="GL31" s="84"/>
      <c r="GM31" s="84"/>
      <c r="GN31" s="84"/>
      <c r="GO31" s="84"/>
      <c r="GP31" s="84"/>
      <c r="GQ31" s="84"/>
      <c r="GR31" s="84"/>
      <c r="GS31" s="84"/>
      <c r="GT31" s="84"/>
      <c r="GU31" s="84"/>
      <c r="GV31" s="84"/>
      <c r="GW31" s="84"/>
      <c r="GX31" s="84"/>
      <c r="GY31" s="84" t="s">
        <v>13</v>
      </c>
      <c r="GZ31" s="84" t="s">
        <v>96</v>
      </c>
      <c r="HA31" s="84"/>
      <c r="HB31" s="84" t="s">
        <v>93</v>
      </c>
      <c r="HC31" s="84"/>
      <c r="HD31" s="84"/>
      <c r="HE31" s="84"/>
      <c r="HF31" s="84" t="s">
        <v>96</v>
      </c>
      <c r="HG31" s="84"/>
      <c r="HH31" s="84"/>
      <c r="HI31" s="84"/>
      <c r="HJ31" s="84"/>
      <c r="HK31" s="84"/>
      <c r="HL31" s="84"/>
      <c r="HM31" s="84" t="s">
        <v>96</v>
      </c>
      <c r="HN31" s="84" t="s">
        <v>13</v>
      </c>
      <c r="HO31" s="84"/>
      <c r="HP31" s="84"/>
      <c r="HQ31" s="84" t="s">
        <v>96</v>
      </c>
      <c r="HR31" s="84"/>
      <c r="HS31" s="84" t="s">
        <v>22</v>
      </c>
      <c r="HT31" s="84" t="s">
        <v>22</v>
      </c>
      <c r="HU31" s="84"/>
      <c r="HV31" s="84" t="s">
        <v>13</v>
      </c>
      <c r="HW31" s="84"/>
      <c r="HX31" s="84" t="s">
        <v>96</v>
      </c>
      <c r="HY31" s="84"/>
      <c r="HZ31" s="84"/>
      <c r="IA31" s="85"/>
    </row>
    <row r="32" spans="2:235" ht="29.25" customHeight="1" x14ac:dyDescent="0.25">
      <c r="B32" s="192"/>
      <c r="C32" s="103" t="s">
        <v>2944</v>
      </c>
      <c r="D32" s="104"/>
      <c r="E32" s="104" t="s">
        <v>1107</v>
      </c>
      <c r="F32" s="104"/>
      <c r="G32" s="104" t="s">
        <v>1108</v>
      </c>
      <c r="H32" s="104"/>
      <c r="I32" s="104"/>
      <c r="J32" s="104" t="s">
        <v>1109</v>
      </c>
      <c r="K32" s="104"/>
      <c r="L32" s="104"/>
      <c r="M32" s="104"/>
      <c r="N32" s="104"/>
      <c r="O32" s="104"/>
      <c r="P32" s="104"/>
      <c r="Q32" s="104"/>
      <c r="R32" s="104"/>
      <c r="S32" s="104"/>
      <c r="T32" s="104"/>
      <c r="U32" s="104"/>
      <c r="V32" s="104"/>
      <c r="W32" s="104"/>
      <c r="X32" s="104"/>
      <c r="Y32" s="104"/>
      <c r="Z32" s="91"/>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t="s">
        <v>1493</v>
      </c>
      <c r="AZ32" s="104"/>
      <c r="BA32" s="104"/>
      <c r="BB32" s="104"/>
      <c r="BC32" s="104"/>
      <c r="BD32" s="104"/>
      <c r="BE32" s="104"/>
      <c r="BF32" s="104" t="s">
        <v>1494</v>
      </c>
      <c r="BG32" s="104"/>
      <c r="BH32" s="104"/>
      <c r="BI32" s="104"/>
      <c r="BJ32" s="104"/>
      <c r="BK32" s="104"/>
      <c r="BL32" s="104"/>
      <c r="BM32" s="104"/>
      <c r="BN32" s="104" t="s">
        <v>1495</v>
      </c>
      <c r="BO32" s="104"/>
      <c r="BP32" s="104"/>
      <c r="BQ32" s="104"/>
      <c r="BR32" s="104"/>
      <c r="BS32" s="104"/>
      <c r="BT32" s="85"/>
      <c r="BU32" s="104" t="s">
        <v>1870</v>
      </c>
      <c r="BV32" s="104" t="s">
        <v>1871</v>
      </c>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t="s">
        <v>2171</v>
      </c>
      <c r="EH32" s="104"/>
      <c r="EI32" s="104"/>
      <c r="EJ32" s="104"/>
      <c r="EK32" s="104"/>
      <c r="EL32" s="104"/>
      <c r="EM32" s="104"/>
      <c r="EN32" s="104"/>
      <c r="EO32" s="104"/>
      <c r="EP32" s="104"/>
      <c r="EQ32" s="104"/>
      <c r="ER32" s="85"/>
      <c r="ES32" s="104"/>
      <c r="ET32" s="104" t="s">
        <v>2256</v>
      </c>
      <c r="EU32" s="104"/>
      <c r="EV32" s="104"/>
      <c r="EW32" s="104"/>
      <c r="EX32" s="104"/>
      <c r="EY32" s="104"/>
      <c r="EZ32" s="104"/>
      <c r="FA32" s="104"/>
      <c r="FB32" s="104"/>
      <c r="FC32" s="104"/>
      <c r="FD32" s="104" t="s">
        <v>2436</v>
      </c>
      <c r="FE32" s="104"/>
      <c r="FF32" s="104" t="s">
        <v>2437</v>
      </c>
      <c r="FG32" s="104"/>
      <c r="FH32" s="104"/>
      <c r="FI32" s="104"/>
      <c r="FJ32" s="104"/>
      <c r="FK32" s="104"/>
      <c r="FL32" s="104"/>
      <c r="FM32" s="104"/>
      <c r="FN32" s="104"/>
      <c r="FO32" s="104"/>
      <c r="FP32" s="104"/>
      <c r="FQ32" s="104"/>
      <c r="FR32" s="104"/>
      <c r="FS32" s="104"/>
      <c r="FT32" s="104"/>
      <c r="FU32" s="104"/>
      <c r="FV32" s="104"/>
      <c r="FW32" s="104"/>
      <c r="FX32" s="104" t="s">
        <v>2438</v>
      </c>
      <c r="FY32" s="104" t="s">
        <v>2438</v>
      </c>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t="s">
        <v>2726</v>
      </c>
      <c r="HA32" s="104"/>
      <c r="HB32" s="104"/>
      <c r="HC32" s="104"/>
      <c r="HD32" s="104"/>
      <c r="HE32" s="104"/>
      <c r="HF32" s="104"/>
      <c r="HG32" s="104"/>
      <c r="HH32" s="104"/>
      <c r="HI32" s="104"/>
      <c r="HJ32" s="104"/>
      <c r="HK32" s="104"/>
      <c r="HL32" s="104"/>
      <c r="HM32" s="104"/>
      <c r="HN32" s="104"/>
      <c r="HO32" s="104"/>
      <c r="HP32" s="104"/>
      <c r="HQ32" s="104"/>
      <c r="HR32" s="104"/>
      <c r="HS32" s="104" t="s">
        <v>2871</v>
      </c>
      <c r="HT32" s="104"/>
      <c r="HU32" s="104"/>
      <c r="HV32" s="104"/>
      <c r="HW32" s="104"/>
      <c r="HX32" s="104" t="s">
        <v>2874</v>
      </c>
      <c r="HY32" s="104"/>
      <c r="HZ32" s="104"/>
      <c r="IA32" s="85"/>
    </row>
    <row r="33" spans="2:235" x14ac:dyDescent="0.25">
      <c r="B33" s="192"/>
      <c r="C33" s="83" t="s">
        <v>68</v>
      </c>
      <c r="D33" s="84" t="s">
        <v>6</v>
      </c>
      <c r="E33" s="84" t="s">
        <v>6</v>
      </c>
      <c r="F33" s="84" t="s">
        <v>6</v>
      </c>
      <c r="G33" s="84" t="s">
        <v>6</v>
      </c>
      <c r="H33" s="84" t="s">
        <v>4</v>
      </c>
      <c r="I33" s="84" t="s">
        <v>4</v>
      </c>
      <c r="J33" s="84" t="s">
        <v>6</v>
      </c>
      <c r="K33" s="84" t="s">
        <v>4</v>
      </c>
      <c r="L33" s="84" t="s">
        <v>4</v>
      </c>
      <c r="M33" s="84" t="s">
        <v>4</v>
      </c>
      <c r="N33" s="84" t="s">
        <v>6</v>
      </c>
      <c r="O33" s="84" t="s">
        <v>94</v>
      </c>
      <c r="P33" s="84" t="s">
        <v>94</v>
      </c>
      <c r="Q33" s="84" t="s">
        <v>94</v>
      </c>
      <c r="R33" s="84" t="s">
        <v>6</v>
      </c>
      <c r="S33" s="84" t="s">
        <v>6</v>
      </c>
      <c r="T33" s="84" t="s">
        <v>6</v>
      </c>
      <c r="U33" s="84" t="s">
        <v>6</v>
      </c>
      <c r="V33" s="84" t="s">
        <v>4</v>
      </c>
      <c r="W33" s="84" t="s">
        <v>12</v>
      </c>
      <c r="X33" s="84" t="s">
        <v>6</v>
      </c>
      <c r="Y33" s="84" t="s">
        <v>94</v>
      </c>
      <c r="Z33" s="91"/>
      <c r="AA33" s="84" t="s">
        <v>12</v>
      </c>
      <c r="AB33" s="84" t="s">
        <v>6</v>
      </c>
      <c r="AC33" s="84" t="s">
        <v>12</v>
      </c>
      <c r="AD33" s="84" t="s">
        <v>12</v>
      </c>
      <c r="AE33" s="84" t="s">
        <v>94</v>
      </c>
      <c r="AF33" s="84" t="s">
        <v>12</v>
      </c>
      <c r="AG33" s="84" t="s">
        <v>4</v>
      </c>
      <c r="AH33" s="84" t="s">
        <v>4</v>
      </c>
      <c r="AI33" s="84" t="s">
        <v>6</v>
      </c>
      <c r="AJ33" s="84" t="s">
        <v>4</v>
      </c>
      <c r="AK33" s="84" t="s">
        <v>12</v>
      </c>
      <c r="AL33" s="84" t="s">
        <v>6</v>
      </c>
      <c r="AM33" s="84" t="s">
        <v>4</v>
      </c>
      <c r="AN33" s="84" t="s">
        <v>4</v>
      </c>
      <c r="AO33" s="84" t="s">
        <v>94</v>
      </c>
      <c r="AP33" s="84" t="s">
        <v>4</v>
      </c>
      <c r="AQ33" s="84" t="s">
        <v>94</v>
      </c>
      <c r="AR33" s="84" t="s">
        <v>94</v>
      </c>
      <c r="AS33" s="84" t="s">
        <v>94</v>
      </c>
      <c r="AT33" s="84" t="s">
        <v>94</v>
      </c>
      <c r="AU33" s="84" t="s">
        <v>12</v>
      </c>
      <c r="AV33" s="84" t="s">
        <v>12</v>
      </c>
      <c r="AW33" s="84" t="s">
        <v>12</v>
      </c>
      <c r="AX33" s="84" t="s">
        <v>12</v>
      </c>
      <c r="AY33" s="84" t="s">
        <v>12</v>
      </c>
      <c r="AZ33" s="84" t="s">
        <v>12</v>
      </c>
      <c r="BA33" s="84" t="s">
        <v>12</v>
      </c>
      <c r="BB33" s="84" t="s">
        <v>6</v>
      </c>
      <c r="BC33" s="84" t="s">
        <v>12</v>
      </c>
      <c r="BD33" s="84" t="s">
        <v>12</v>
      </c>
      <c r="BE33" s="84" t="s">
        <v>4</v>
      </c>
      <c r="BF33" s="84" t="s">
        <v>4</v>
      </c>
      <c r="BG33" s="84" t="s">
        <v>4</v>
      </c>
      <c r="BH33" s="84" t="s">
        <v>6</v>
      </c>
      <c r="BI33" s="84" t="s">
        <v>6</v>
      </c>
      <c r="BJ33" s="84" t="s">
        <v>6</v>
      </c>
      <c r="BK33" s="84" t="s">
        <v>4</v>
      </c>
      <c r="BL33" s="84" t="s">
        <v>6</v>
      </c>
      <c r="BM33" s="84" t="s">
        <v>12</v>
      </c>
      <c r="BN33" s="84" t="s">
        <v>4</v>
      </c>
      <c r="BO33" s="84" t="s">
        <v>4</v>
      </c>
      <c r="BP33" s="84" t="s">
        <v>6</v>
      </c>
      <c r="BQ33" s="84" t="s">
        <v>4</v>
      </c>
      <c r="BR33" s="84" t="s">
        <v>4</v>
      </c>
      <c r="BS33" s="84" t="s">
        <v>4</v>
      </c>
      <c r="BT33" s="85"/>
      <c r="BU33" s="84" t="s">
        <v>4</v>
      </c>
      <c r="BV33" s="84" t="s">
        <v>12</v>
      </c>
      <c r="BW33" s="84" t="s">
        <v>12</v>
      </c>
      <c r="BX33" s="84" t="s">
        <v>12</v>
      </c>
      <c r="BY33" s="84" t="s">
        <v>12</v>
      </c>
      <c r="BZ33" s="84" t="s">
        <v>4</v>
      </c>
      <c r="CA33" s="84" t="s">
        <v>6</v>
      </c>
      <c r="CB33" s="84" t="s">
        <v>6</v>
      </c>
      <c r="CC33" s="84" t="s">
        <v>6</v>
      </c>
      <c r="CD33" s="84" t="s">
        <v>6</v>
      </c>
      <c r="CE33" s="84" t="s">
        <v>6</v>
      </c>
      <c r="CF33" s="84" t="s">
        <v>6</v>
      </c>
      <c r="CG33" s="84" t="s">
        <v>6</v>
      </c>
      <c r="CH33" s="84" t="s">
        <v>6</v>
      </c>
      <c r="CI33" s="84" t="s">
        <v>94</v>
      </c>
      <c r="CJ33" s="84" t="s">
        <v>4</v>
      </c>
      <c r="CK33" s="84" t="s">
        <v>94</v>
      </c>
      <c r="CL33" s="84" t="s">
        <v>94</v>
      </c>
      <c r="CM33" s="84" t="s">
        <v>6</v>
      </c>
      <c r="CN33" s="84" t="s">
        <v>6</v>
      </c>
      <c r="CO33" s="84" t="s">
        <v>6</v>
      </c>
      <c r="CP33" s="84" t="s">
        <v>6</v>
      </c>
      <c r="CQ33" s="84" t="s">
        <v>6</v>
      </c>
      <c r="CR33" s="84" t="s">
        <v>6</v>
      </c>
      <c r="CS33" s="84" t="s">
        <v>6</v>
      </c>
      <c r="CT33" s="84" t="s">
        <v>6</v>
      </c>
      <c r="CU33" s="84" t="s">
        <v>12</v>
      </c>
      <c r="CV33" s="84" t="s">
        <v>12</v>
      </c>
      <c r="CW33" s="84" t="s">
        <v>6</v>
      </c>
      <c r="CX33" s="84" t="s">
        <v>12</v>
      </c>
      <c r="CY33" s="84" t="s">
        <v>6</v>
      </c>
      <c r="CZ33" s="84" t="s">
        <v>6</v>
      </c>
      <c r="DA33" s="84" t="s">
        <v>6</v>
      </c>
      <c r="DB33" s="84" t="s">
        <v>6</v>
      </c>
      <c r="DC33" s="84" t="s">
        <v>6</v>
      </c>
      <c r="DD33" s="84" t="s">
        <v>6</v>
      </c>
      <c r="DE33" s="84" t="s">
        <v>6</v>
      </c>
      <c r="DF33" s="84" t="s">
        <v>4</v>
      </c>
      <c r="DG33" s="84" t="s">
        <v>6</v>
      </c>
      <c r="DH33" s="84" t="s">
        <v>12</v>
      </c>
      <c r="DI33" s="84" t="s">
        <v>12</v>
      </c>
      <c r="DJ33" s="84" t="s">
        <v>4</v>
      </c>
      <c r="DK33" s="84" t="s">
        <v>5</v>
      </c>
      <c r="DL33" s="84" t="s">
        <v>4</v>
      </c>
      <c r="DM33" s="84" t="s">
        <v>4</v>
      </c>
      <c r="DN33" s="84" t="s">
        <v>4</v>
      </c>
      <c r="DO33" s="84" t="s">
        <v>12</v>
      </c>
      <c r="DP33" s="84" t="s">
        <v>4</v>
      </c>
      <c r="DQ33" s="84" t="s">
        <v>6</v>
      </c>
      <c r="DR33" s="84" t="s">
        <v>6</v>
      </c>
      <c r="DS33" s="84" t="s">
        <v>4</v>
      </c>
      <c r="DT33" s="84" t="s">
        <v>4</v>
      </c>
      <c r="DU33" s="84" t="s">
        <v>4</v>
      </c>
      <c r="DV33" s="84" t="s">
        <v>4</v>
      </c>
      <c r="DW33" s="84" t="s">
        <v>6</v>
      </c>
      <c r="DX33" s="84" t="s">
        <v>6</v>
      </c>
      <c r="DY33" s="84" t="s">
        <v>4</v>
      </c>
      <c r="DZ33" s="84" t="s">
        <v>6</v>
      </c>
      <c r="EA33" s="84" t="s">
        <v>6</v>
      </c>
      <c r="EB33" s="84" t="s">
        <v>12</v>
      </c>
      <c r="EC33" s="84" t="s">
        <v>12</v>
      </c>
      <c r="ED33" s="84" t="s">
        <v>4</v>
      </c>
      <c r="EE33" s="84" t="s">
        <v>4</v>
      </c>
      <c r="EF33" s="84" t="s">
        <v>94</v>
      </c>
      <c r="EG33" s="84" t="s">
        <v>4</v>
      </c>
      <c r="EH33" s="84" t="s">
        <v>94</v>
      </c>
      <c r="EI33" s="84" t="s">
        <v>4</v>
      </c>
      <c r="EJ33" s="84" t="s">
        <v>6</v>
      </c>
      <c r="EK33" s="84" t="s">
        <v>4</v>
      </c>
      <c r="EL33" s="84" t="s">
        <v>12</v>
      </c>
      <c r="EM33" s="84" t="s">
        <v>6</v>
      </c>
      <c r="EN33" s="84" t="s">
        <v>12</v>
      </c>
      <c r="EO33" s="84" t="s">
        <v>94</v>
      </c>
      <c r="EP33" s="84" t="s">
        <v>12</v>
      </c>
      <c r="EQ33" s="84" t="s">
        <v>6</v>
      </c>
      <c r="ER33" s="85"/>
      <c r="ES33" s="84" t="s">
        <v>4</v>
      </c>
      <c r="ET33" s="84" t="s">
        <v>94</v>
      </c>
      <c r="EU33" s="84" t="s">
        <v>6</v>
      </c>
      <c r="EV33" s="84" t="s">
        <v>12</v>
      </c>
      <c r="EW33" s="84" t="s">
        <v>4</v>
      </c>
      <c r="EX33" s="84" t="s">
        <v>12</v>
      </c>
      <c r="EY33" s="84" t="s">
        <v>6</v>
      </c>
      <c r="EZ33" s="84" t="s">
        <v>12</v>
      </c>
      <c r="FA33" s="84" t="s">
        <v>4</v>
      </c>
      <c r="FB33" s="84" t="s">
        <v>4</v>
      </c>
      <c r="FC33" s="84" t="s">
        <v>4</v>
      </c>
      <c r="FD33" s="84" t="s">
        <v>94</v>
      </c>
      <c r="FE33" s="84" t="s">
        <v>94</v>
      </c>
      <c r="FF33" s="84" t="s">
        <v>94</v>
      </c>
      <c r="FG33" s="84" t="s">
        <v>12</v>
      </c>
      <c r="FH33" s="84" t="s">
        <v>4</v>
      </c>
      <c r="FI33" s="84" t="s">
        <v>4</v>
      </c>
      <c r="FJ33" s="84" t="s">
        <v>4</v>
      </c>
      <c r="FK33" s="84" t="s">
        <v>6</v>
      </c>
      <c r="FL33" s="84" t="s">
        <v>94</v>
      </c>
      <c r="FM33" s="84" t="s">
        <v>12</v>
      </c>
      <c r="FN33" s="84" t="s">
        <v>6</v>
      </c>
      <c r="FO33" s="84" t="s">
        <v>6</v>
      </c>
      <c r="FP33" s="84" t="s">
        <v>4</v>
      </c>
      <c r="FQ33" s="84" t="s">
        <v>12</v>
      </c>
      <c r="FR33" s="84" t="s">
        <v>5</v>
      </c>
      <c r="FS33" s="84" t="s">
        <v>4</v>
      </c>
      <c r="FT33" s="84" t="s">
        <v>6</v>
      </c>
      <c r="FU33" s="84" t="s">
        <v>4</v>
      </c>
      <c r="FV33" s="84" t="s">
        <v>6</v>
      </c>
      <c r="FW33" s="84" t="s">
        <v>94</v>
      </c>
      <c r="FX33" s="84" t="s">
        <v>4</v>
      </c>
      <c r="FY33" s="84" t="s">
        <v>4</v>
      </c>
      <c r="FZ33" s="84" t="s">
        <v>4</v>
      </c>
      <c r="GA33" s="84" t="s">
        <v>94</v>
      </c>
      <c r="GB33" s="84" t="s">
        <v>10</v>
      </c>
      <c r="GC33" s="84" t="s">
        <v>94</v>
      </c>
      <c r="GD33" s="84" t="s">
        <v>4</v>
      </c>
      <c r="GE33" s="84" t="s">
        <v>4</v>
      </c>
      <c r="GF33" s="84" t="s">
        <v>4</v>
      </c>
      <c r="GG33" s="84" t="s">
        <v>12</v>
      </c>
      <c r="GH33" s="84" t="s">
        <v>10</v>
      </c>
      <c r="GI33" s="84" t="s">
        <v>4</v>
      </c>
      <c r="GJ33" s="84" t="s">
        <v>94</v>
      </c>
      <c r="GK33" s="84" t="s">
        <v>94</v>
      </c>
      <c r="GL33" s="84" t="s">
        <v>4</v>
      </c>
      <c r="GM33" s="84" t="s">
        <v>4</v>
      </c>
      <c r="GN33" s="84" t="s">
        <v>12</v>
      </c>
      <c r="GO33" s="84" t="s">
        <v>12</v>
      </c>
      <c r="GP33" s="84" t="s">
        <v>4</v>
      </c>
      <c r="GQ33" s="84" t="s">
        <v>4</v>
      </c>
      <c r="GR33" s="84" t="s">
        <v>94</v>
      </c>
      <c r="GS33" s="84" t="s">
        <v>4</v>
      </c>
      <c r="GT33" s="84" t="s">
        <v>94</v>
      </c>
      <c r="GU33" s="84" t="s">
        <v>4</v>
      </c>
      <c r="GV33" s="84" t="s">
        <v>12</v>
      </c>
      <c r="GW33" s="84" t="s">
        <v>12</v>
      </c>
      <c r="GX33" s="84" t="s">
        <v>94</v>
      </c>
      <c r="GY33" s="84" t="s">
        <v>4</v>
      </c>
      <c r="GZ33" s="84" t="s">
        <v>12</v>
      </c>
      <c r="HA33" s="84" t="s">
        <v>4</v>
      </c>
      <c r="HB33" s="84" t="s">
        <v>4</v>
      </c>
      <c r="HC33" s="84" t="s">
        <v>4</v>
      </c>
      <c r="HD33" s="84" t="s">
        <v>4</v>
      </c>
      <c r="HE33" s="84" t="s">
        <v>12</v>
      </c>
      <c r="HF33" s="84" t="s">
        <v>4</v>
      </c>
      <c r="HG33" s="84" t="s">
        <v>4</v>
      </c>
      <c r="HH33" s="84" t="s">
        <v>12</v>
      </c>
      <c r="HI33" s="84" t="s">
        <v>4</v>
      </c>
      <c r="HJ33" s="84" t="s">
        <v>4</v>
      </c>
      <c r="HK33" s="84" t="s">
        <v>4</v>
      </c>
      <c r="HL33" s="84" t="s">
        <v>4</v>
      </c>
      <c r="HM33" s="84" t="s">
        <v>4</v>
      </c>
      <c r="HN33" s="84" t="s">
        <v>4</v>
      </c>
      <c r="HO33" s="84" t="s">
        <v>4</v>
      </c>
      <c r="HP33" s="84" t="s">
        <v>12</v>
      </c>
      <c r="HQ33" s="84" t="s">
        <v>12</v>
      </c>
      <c r="HR33" s="84" t="s">
        <v>4</v>
      </c>
      <c r="HS33" s="84" t="s">
        <v>10</v>
      </c>
      <c r="HT33" s="84" t="s">
        <v>6</v>
      </c>
      <c r="HU33" s="84" t="s">
        <v>10</v>
      </c>
      <c r="HV33" s="90" t="s">
        <v>4</v>
      </c>
      <c r="HW33" s="90" t="s">
        <v>12</v>
      </c>
      <c r="HX33" s="84" t="s">
        <v>12</v>
      </c>
      <c r="HY33" s="84" t="s">
        <v>4</v>
      </c>
      <c r="HZ33" s="84" t="s">
        <v>4</v>
      </c>
      <c r="IA33" s="85"/>
    </row>
    <row r="34" spans="2:235" ht="38.25" x14ac:dyDescent="0.25">
      <c r="B34" s="192"/>
      <c r="C34" s="83" t="s">
        <v>70</v>
      </c>
      <c r="D34" s="84" t="s">
        <v>1088</v>
      </c>
      <c r="E34" s="84" t="s">
        <v>3406</v>
      </c>
      <c r="F34" s="84"/>
      <c r="G34" s="84" t="s">
        <v>1110</v>
      </c>
      <c r="H34" s="84"/>
      <c r="I34" s="84"/>
      <c r="J34" s="84"/>
      <c r="K34" s="84"/>
      <c r="L34" s="84"/>
      <c r="M34" s="84"/>
      <c r="N34" s="84"/>
      <c r="O34" s="84" t="s">
        <v>1111</v>
      </c>
      <c r="P34" s="84"/>
      <c r="Q34" s="84"/>
      <c r="R34" s="84" t="s">
        <v>1112</v>
      </c>
      <c r="S34" s="84" t="s">
        <v>1113</v>
      </c>
      <c r="T34" s="84" t="s">
        <v>1114</v>
      </c>
      <c r="U34" s="84" t="s">
        <v>1115</v>
      </c>
      <c r="V34" s="84"/>
      <c r="W34" s="84"/>
      <c r="X34" s="84" t="s">
        <v>1066</v>
      </c>
      <c r="Y34" s="84" t="s">
        <v>1116</v>
      </c>
      <c r="Z34" s="91"/>
      <c r="AA34" s="84"/>
      <c r="AB34" s="84"/>
      <c r="AC34" s="84"/>
      <c r="AD34" s="84"/>
      <c r="AE34" s="84"/>
      <c r="AF34" s="84"/>
      <c r="AG34" s="84" t="s">
        <v>1496</v>
      </c>
      <c r="AH34" s="84"/>
      <c r="AI34" s="84"/>
      <c r="AJ34" s="84"/>
      <c r="AK34" s="84"/>
      <c r="AL34" s="84"/>
      <c r="AM34" s="84"/>
      <c r="AN34" s="84"/>
      <c r="AO34" s="84"/>
      <c r="AP34" s="84"/>
      <c r="AQ34" s="84"/>
      <c r="AR34" s="84"/>
      <c r="AS34" s="84"/>
      <c r="AT34" s="84"/>
      <c r="AU34" s="84"/>
      <c r="AV34" s="84"/>
      <c r="AW34" s="84"/>
      <c r="AX34" s="84"/>
      <c r="AY34" s="84"/>
      <c r="AZ34" s="84"/>
      <c r="BA34" s="84" t="s">
        <v>1497</v>
      </c>
      <c r="BB34" s="84"/>
      <c r="BC34" s="84"/>
      <c r="BD34" s="84"/>
      <c r="BE34" s="84"/>
      <c r="BF34" s="84"/>
      <c r="BG34" s="84" t="s">
        <v>1498</v>
      </c>
      <c r="BH34" s="84" t="s">
        <v>1499</v>
      </c>
      <c r="BI34" s="84" t="s">
        <v>1500</v>
      </c>
      <c r="BJ34" s="84" t="s">
        <v>1470</v>
      </c>
      <c r="BK34" s="84" t="s">
        <v>1501</v>
      </c>
      <c r="BL34" s="84" t="s">
        <v>1502</v>
      </c>
      <c r="BM34" s="84"/>
      <c r="BN34" s="84"/>
      <c r="BO34" s="84" t="s">
        <v>1503</v>
      </c>
      <c r="BP34" s="84" t="s">
        <v>1504</v>
      </c>
      <c r="BQ34" s="84" t="s">
        <v>1411</v>
      </c>
      <c r="BR34" s="84" t="s">
        <v>1505</v>
      </c>
      <c r="BS34" s="84" t="s">
        <v>1506</v>
      </c>
      <c r="BT34" s="85"/>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t="s">
        <v>2064</v>
      </c>
      <c r="DR34" s="84" t="s">
        <v>2064</v>
      </c>
      <c r="DS34" s="84"/>
      <c r="DT34" s="84"/>
      <c r="DU34" s="84"/>
      <c r="DV34" s="84"/>
      <c r="DW34" s="84" t="s">
        <v>2065</v>
      </c>
      <c r="DX34" s="84"/>
      <c r="DY34" s="84"/>
      <c r="DZ34" s="84"/>
      <c r="EA34" s="84"/>
      <c r="EB34" s="84"/>
      <c r="EC34" s="84"/>
      <c r="ED34" s="84"/>
      <c r="EE34" s="84" t="s">
        <v>2172</v>
      </c>
      <c r="EF34" s="84"/>
      <c r="EG34" s="84"/>
      <c r="EH34" s="84"/>
      <c r="EI34" s="84"/>
      <c r="EJ34" s="84"/>
      <c r="EK34" s="84"/>
      <c r="EL34" s="84"/>
      <c r="EM34" s="84"/>
      <c r="EN34" s="84" t="s">
        <v>2173</v>
      </c>
      <c r="EO34" s="84"/>
      <c r="EP34" s="84"/>
      <c r="EQ34" s="84" t="s">
        <v>3303</v>
      </c>
      <c r="ER34" s="85"/>
      <c r="ES34" s="84" t="s">
        <v>2225</v>
      </c>
      <c r="ET34" s="84"/>
      <c r="EU34" s="84"/>
      <c r="EV34" s="84"/>
      <c r="EW34" s="84"/>
      <c r="EX34" s="84"/>
      <c r="EY34" s="84" t="s">
        <v>2252</v>
      </c>
      <c r="EZ34" s="84" t="s">
        <v>2257</v>
      </c>
      <c r="FA34" s="84"/>
      <c r="FB34" s="84"/>
      <c r="FC34" s="84"/>
      <c r="FD34" s="84"/>
      <c r="FE34" s="84" t="s">
        <v>2439</v>
      </c>
      <c r="FF34" s="84" t="s">
        <v>2369</v>
      </c>
      <c r="FG34" s="84"/>
      <c r="FH34" s="84"/>
      <c r="FI34" s="84"/>
      <c r="FJ34" s="84" t="s">
        <v>2440</v>
      </c>
      <c r="FK34" s="84"/>
      <c r="FL34" s="84"/>
      <c r="FM34" s="84" t="s">
        <v>2441</v>
      </c>
      <c r="FN34" s="84" t="s">
        <v>2442</v>
      </c>
      <c r="FO34" s="84"/>
      <c r="FP34" s="84" t="s">
        <v>2443</v>
      </c>
      <c r="FQ34" s="84"/>
      <c r="FR34" s="84"/>
      <c r="FS34" s="84"/>
      <c r="FT34" s="84" t="s">
        <v>2444</v>
      </c>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t="s">
        <v>2561</v>
      </c>
      <c r="GT34" s="84"/>
      <c r="GU34" s="84"/>
      <c r="GV34" s="84"/>
      <c r="GW34" s="84" t="s">
        <v>2587</v>
      </c>
      <c r="GX34" s="84"/>
      <c r="GY34" s="84" t="s">
        <v>2644</v>
      </c>
      <c r="GZ34" s="84" t="s">
        <v>2716</v>
      </c>
      <c r="HA34" s="84"/>
      <c r="HB34" s="84" t="s">
        <v>2727</v>
      </c>
      <c r="HC34" s="84" t="s">
        <v>2728</v>
      </c>
      <c r="HD34" s="84"/>
      <c r="HE34" s="84"/>
      <c r="HF34" s="84"/>
      <c r="HG34" s="84"/>
      <c r="HH34" s="84"/>
      <c r="HI34" s="84"/>
      <c r="HJ34" s="84"/>
      <c r="HK34" s="84"/>
      <c r="HL34" s="84"/>
      <c r="HM34" s="84"/>
      <c r="HN34" s="84"/>
      <c r="HO34" s="84"/>
      <c r="HP34" s="84"/>
      <c r="HQ34" s="84"/>
      <c r="HR34" s="84"/>
      <c r="HS34" s="84"/>
      <c r="HT34" s="84"/>
      <c r="HU34" s="84"/>
      <c r="HV34" s="84" t="s">
        <v>2866</v>
      </c>
      <c r="HW34" s="90"/>
      <c r="HX34" s="84"/>
      <c r="HY34" s="84"/>
      <c r="HZ34" s="84" t="s">
        <v>2875</v>
      </c>
      <c r="IA34" s="85"/>
    </row>
    <row r="35" spans="2:235" x14ac:dyDescent="0.25">
      <c r="B35" s="192"/>
      <c r="C35" s="83" t="s">
        <v>69</v>
      </c>
      <c r="D35" s="84" t="s">
        <v>37</v>
      </c>
      <c r="E35" s="84" t="s">
        <v>34</v>
      </c>
      <c r="F35" s="84"/>
      <c r="G35" s="84" t="s">
        <v>37</v>
      </c>
      <c r="H35" s="84"/>
      <c r="I35" s="84"/>
      <c r="J35" s="84"/>
      <c r="K35" s="84"/>
      <c r="L35" s="84"/>
      <c r="M35" s="84"/>
      <c r="N35" s="84"/>
      <c r="O35" s="84" t="s">
        <v>19</v>
      </c>
      <c r="P35" s="84"/>
      <c r="Q35" s="84"/>
      <c r="R35" s="84" t="s">
        <v>142</v>
      </c>
      <c r="S35" s="84" t="s">
        <v>142</v>
      </c>
      <c r="T35" s="84" t="s">
        <v>142</v>
      </c>
      <c r="U35" s="84" t="s">
        <v>142</v>
      </c>
      <c r="V35" s="84"/>
      <c r="W35" s="84"/>
      <c r="X35" s="84" t="s">
        <v>31</v>
      </c>
      <c r="Y35" s="84" t="s">
        <v>142</v>
      </c>
      <c r="Z35" s="91"/>
      <c r="AA35" s="84"/>
      <c r="AB35" s="84"/>
      <c r="AC35" s="84"/>
      <c r="AD35" s="84"/>
      <c r="AE35" s="84"/>
      <c r="AF35" s="84"/>
      <c r="AG35" s="84" t="s">
        <v>34</v>
      </c>
      <c r="AH35" s="84"/>
      <c r="AI35" s="84"/>
      <c r="AJ35" s="84"/>
      <c r="AK35" s="84"/>
      <c r="AL35" s="84"/>
      <c r="AM35" s="84"/>
      <c r="AN35" s="84"/>
      <c r="AO35" s="84"/>
      <c r="AP35" s="84"/>
      <c r="AQ35" s="84"/>
      <c r="AR35" s="84"/>
      <c r="AS35" s="84"/>
      <c r="AT35" s="84"/>
      <c r="AU35" s="84"/>
      <c r="AV35" s="84"/>
      <c r="AW35" s="84"/>
      <c r="AX35" s="84" t="s">
        <v>37</v>
      </c>
      <c r="AY35" s="84" t="s">
        <v>21</v>
      </c>
      <c r="AZ35" s="84"/>
      <c r="BA35" s="84" t="s">
        <v>96</v>
      </c>
      <c r="BB35" s="84"/>
      <c r="BC35" s="84"/>
      <c r="BD35" s="84"/>
      <c r="BE35" s="84"/>
      <c r="BF35" s="84"/>
      <c r="BG35" s="84" t="s">
        <v>19</v>
      </c>
      <c r="BH35" s="84" t="s">
        <v>96</v>
      </c>
      <c r="BI35" s="84" t="s">
        <v>96</v>
      </c>
      <c r="BJ35" s="84" t="s">
        <v>35</v>
      </c>
      <c r="BK35" s="84" t="s">
        <v>28</v>
      </c>
      <c r="BL35" s="84" t="s">
        <v>96</v>
      </c>
      <c r="BM35" s="84"/>
      <c r="BN35" s="84"/>
      <c r="BO35" s="84" t="s">
        <v>37</v>
      </c>
      <c r="BP35" s="84" t="s">
        <v>37</v>
      </c>
      <c r="BQ35" s="84" t="s">
        <v>21</v>
      </c>
      <c r="BR35" s="84" t="s">
        <v>96</v>
      </c>
      <c r="BS35" s="84" t="s">
        <v>34</v>
      </c>
      <c r="BT35" s="8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t="s">
        <v>142</v>
      </c>
      <c r="DL35" s="84"/>
      <c r="DM35" s="84"/>
      <c r="DN35" s="84"/>
      <c r="DO35" s="84"/>
      <c r="DP35" s="84"/>
      <c r="DQ35" s="84" t="s">
        <v>96</v>
      </c>
      <c r="DR35" s="84" t="s">
        <v>96</v>
      </c>
      <c r="DS35" s="84"/>
      <c r="DT35" s="84"/>
      <c r="DU35" s="84"/>
      <c r="DV35" s="84"/>
      <c r="DW35" s="84" t="s">
        <v>142</v>
      </c>
      <c r="DX35" s="84"/>
      <c r="DY35" s="84"/>
      <c r="DZ35" s="84"/>
      <c r="EA35" s="84"/>
      <c r="EB35" s="84"/>
      <c r="EC35" s="84"/>
      <c r="ED35" s="84"/>
      <c r="EE35" s="84" t="s">
        <v>142</v>
      </c>
      <c r="EF35" s="84"/>
      <c r="EG35" s="84"/>
      <c r="EH35" s="84"/>
      <c r="EI35" s="84"/>
      <c r="EJ35" s="84"/>
      <c r="EK35" s="84"/>
      <c r="EL35" s="84"/>
      <c r="EM35" s="84"/>
      <c r="EN35" s="84" t="s">
        <v>96</v>
      </c>
      <c r="EO35" s="84"/>
      <c r="EP35" s="84"/>
      <c r="EQ35" s="84" t="s">
        <v>96</v>
      </c>
      <c r="ER35" s="85"/>
      <c r="ES35" s="84" t="s">
        <v>28</v>
      </c>
      <c r="ET35" s="84"/>
      <c r="EU35" s="84"/>
      <c r="EV35" s="84"/>
      <c r="EW35" s="84"/>
      <c r="EX35" s="84"/>
      <c r="EY35" s="84" t="s">
        <v>96</v>
      </c>
      <c r="EZ35" s="84" t="s">
        <v>19</v>
      </c>
      <c r="FA35" s="84"/>
      <c r="FB35" s="84"/>
      <c r="FC35" s="84"/>
      <c r="FD35" s="84"/>
      <c r="FE35" s="84" t="s">
        <v>96</v>
      </c>
      <c r="FF35" s="84" t="s">
        <v>28</v>
      </c>
      <c r="FG35" s="84"/>
      <c r="FH35" s="84"/>
      <c r="FI35" s="84"/>
      <c r="FJ35" s="84" t="s">
        <v>28</v>
      </c>
      <c r="FK35" s="84"/>
      <c r="FL35" s="84" t="s">
        <v>21</v>
      </c>
      <c r="FM35" s="84" t="s">
        <v>96</v>
      </c>
      <c r="FN35" s="84" t="s">
        <v>34</v>
      </c>
      <c r="FO35" s="84"/>
      <c r="FP35" s="84" t="s">
        <v>19</v>
      </c>
      <c r="FQ35" s="84"/>
      <c r="FR35" s="84"/>
      <c r="FS35" s="84"/>
      <c r="FT35" s="84" t="s">
        <v>96</v>
      </c>
      <c r="FU35" s="84"/>
      <c r="FV35" s="84"/>
      <c r="FW35" s="84"/>
      <c r="FX35" s="84"/>
      <c r="FY35" s="84"/>
      <c r="FZ35" s="84"/>
      <c r="GA35" s="84"/>
      <c r="GB35" s="84"/>
      <c r="GC35" s="84"/>
      <c r="GD35" s="84"/>
      <c r="GE35" s="84"/>
      <c r="GF35" s="84"/>
      <c r="GG35" s="84"/>
      <c r="GH35" s="84" t="s">
        <v>28</v>
      </c>
      <c r="GI35" s="84"/>
      <c r="GJ35" s="84"/>
      <c r="GK35" s="84"/>
      <c r="GL35" s="84"/>
      <c r="GM35" s="84"/>
      <c r="GN35" s="84"/>
      <c r="GO35" s="84"/>
      <c r="GP35" s="84"/>
      <c r="GQ35" s="84"/>
      <c r="GR35" s="84"/>
      <c r="GS35" s="84" t="s">
        <v>8</v>
      </c>
      <c r="GT35" s="84"/>
      <c r="GU35" s="84"/>
      <c r="GV35" s="84"/>
      <c r="GW35" s="84" t="s">
        <v>23</v>
      </c>
      <c r="GX35" s="84"/>
      <c r="GY35" s="84" t="s">
        <v>35</v>
      </c>
      <c r="GZ35" s="84"/>
      <c r="HA35" s="84"/>
      <c r="HB35" s="84" t="s">
        <v>142</v>
      </c>
      <c r="HC35" s="84" t="s">
        <v>96</v>
      </c>
      <c r="HD35" s="84"/>
      <c r="HE35" s="84"/>
      <c r="HF35" s="84"/>
      <c r="HG35" s="84"/>
      <c r="HH35" s="84"/>
      <c r="HI35" s="84"/>
      <c r="HJ35" s="84"/>
      <c r="HK35" s="84"/>
      <c r="HL35" s="84"/>
      <c r="HM35" s="84"/>
      <c r="HN35" s="84"/>
      <c r="HO35" s="84"/>
      <c r="HP35" s="84"/>
      <c r="HQ35" s="84"/>
      <c r="HR35" s="84"/>
      <c r="HS35" s="84"/>
      <c r="HT35" s="84"/>
      <c r="HU35" s="84"/>
      <c r="HV35" s="84"/>
      <c r="HW35" s="84"/>
      <c r="HX35" s="84"/>
      <c r="HY35" s="84"/>
      <c r="HZ35" s="84" t="s">
        <v>142</v>
      </c>
      <c r="IA35" s="85"/>
    </row>
    <row r="36" spans="2:235" ht="27.75" customHeight="1" x14ac:dyDescent="0.25">
      <c r="B36" s="192"/>
      <c r="C36" s="103" t="s">
        <v>2945</v>
      </c>
      <c r="D36" s="104"/>
      <c r="E36" s="104"/>
      <c r="F36" s="104"/>
      <c r="G36" s="104"/>
      <c r="H36" s="104"/>
      <c r="I36" s="104"/>
      <c r="J36" s="104"/>
      <c r="K36" s="104"/>
      <c r="L36" s="104"/>
      <c r="M36" s="104"/>
      <c r="N36" s="104"/>
      <c r="O36" s="104"/>
      <c r="P36" s="104"/>
      <c r="Q36" s="104"/>
      <c r="R36" s="104"/>
      <c r="S36" s="104"/>
      <c r="T36" s="104"/>
      <c r="U36" s="104"/>
      <c r="V36" s="104"/>
      <c r="W36" s="104"/>
      <c r="X36" s="104"/>
      <c r="Y36" s="104"/>
      <c r="Z36" s="91"/>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t="s">
        <v>1507</v>
      </c>
      <c r="BB36" s="104"/>
      <c r="BC36" s="104"/>
      <c r="BD36" s="104"/>
      <c r="BE36" s="104"/>
      <c r="BF36" s="104"/>
      <c r="BG36" s="104"/>
      <c r="BH36" s="104" t="s">
        <v>1508</v>
      </c>
      <c r="BI36" s="104" t="s">
        <v>1509</v>
      </c>
      <c r="BJ36" s="104"/>
      <c r="BK36" s="104"/>
      <c r="BL36" s="104" t="s">
        <v>1510</v>
      </c>
      <c r="BM36" s="104"/>
      <c r="BN36" s="104"/>
      <c r="BO36" s="104"/>
      <c r="BP36" s="104"/>
      <c r="BQ36" s="104"/>
      <c r="BR36" s="104" t="s">
        <v>360</v>
      </c>
      <c r="BS36" s="104"/>
      <c r="BT36" s="85"/>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t="s">
        <v>2066</v>
      </c>
      <c r="DR36" s="104" t="s">
        <v>2066</v>
      </c>
      <c r="DS36" s="104"/>
      <c r="DT36" s="104"/>
      <c r="DU36" s="104"/>
      <c r="DV36" s="104"/>
      <c r="DW36" s="104"/>
      <c r="DX36" s="104"/>
      <c r="DY36" s="104"/>
      <c r="DZ36" s="104"/>
      <c r="EA36" s="104"/>
      <c r="EB36" s="104"/>
      <c r="EC36" s="104"/>
      <c r="ED36" s="104"/>
      <c r="EE36" s="104" t="s">
        <v>2174</v>
      </c>
      <c r="EF36" s="104"/>
      <c r="EG36" s="104"/>
      <c r="EH36" s="104"/>
      <c r="EI36" s="104"/>
      <c r="EJ36" s="104"/>
      <c r="EK36" s="104"/>
      <c r="EL36" s="104"/>
      <c r="EM36" s="104"/>
      <c r="EN36" s="104" t="s">
        <v>2175</v>
      </c>
      <c r="EO36" s="104"/>
      <c r="EP36" s="104"/>
      <c r="EQ36" s="104" t="s">
        <v>3304</v>
      </c>
      <c r="ER36" s="85"/>
      <c r="ES36" s="104"/>
      <c r="ET36" s="104"/>
      <c r="EU36" s="104"/>
      <c r="EV36" s="104"/>
      <c r="EW36" s="104"/>
      <c r="EX36" s="104"/>
      <c r="EY36" s="104" t="s">
        <v>2255</v>
      </c>
      <c r="EZ36" s="104"/>
      <c r="FA36" s="104"/>
      <c r="FB36" s="104"/>
      <c r="FC36" s="104"/>
      <c r="FD36" s="104"/>
      <c r="FE36" s="104" t="s">
        <v>360</v>
      </c>
      <c r="FF36" s="104"/>
      <c r="FG36" s="104"/>
      <c r="FH36" s="104"/>
      <c r="FI36" s="104"/>
      <c r="FJ36" s="104"/>
      <c r="FK36" s="104"/>
      <c r="FL36" s="104"/>
      <c r="FM36" s="104" t="s">
        <v>2435</v>
      </c>
      <c r="FN36" s="104"/>
      <c r="FO36" s="104"/>
      <c r="FP36" s="104"/>
      <c r="FQ36" s="104"/>
      <c r="FR36" s="104"/>
      <c r="FS36" s="104"/>
      <c r="FT36" s="104" t="s">
        <v>2445</v>
      </c>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t="s">
        <v>2729</v>
      </c>
      <c r="GZ36" s="104"/>
      <c r="HA36" s="104"/>
      <c r="HB36" s="104"/>
      <c r="HC36" s="104" t="s">
        <v>2730</v>
      </c>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85"/>
    </row>
    <row r="37" spans="2:235" ht="25.5" x14ac:dyDescent="0.25">
      <c r="B37" s="192"/>
      <c r="C37" s="83" t="s">
        <v>71</v>
      </c>
      <c r="D37" s="84"/>
      <c r="E37" s="84"/>
      <c r="F37" s="84"/>
      <c r="G37" s="84"/>
      <c r="H37" s="84"/>
      <c r="I37" s="84"/>
      <c r="J37" s="84"/>
      <c r="K37" s="84"/>
      <c r="L37" s="84"/>
      <c r="M37" s="84"/>
      <c r="N37" s="84"/>
      <c r="O37" s="84" t="s">
        <v>92</v>
      </c>
      <c r="P37" s="84"/>
      <c r="Q37" s="84"/>
      <c r="R37" s="84"/>
      <c r="S37" s="84"/>
      <c r="T37" s="84"/>
      <c r="U37" s="84"/>
      <c r="V37" s="84"/>
      <c r="W37" s="84"/>
      <c r="X37" s="84"/>
      <c r="Y37" s="84"/>
      <c r="Z37" s="91"/>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t="s">
        <v>11</v>
      </c>
      <c r="BK37" s="84"/>
      <c r="BL37" s="84"/>
      <c r="BM37" s="84"/>
      <c r="BN37" s="84"/>
      <c r="BO37" s="84"/>
      <c r="BP37" s="84"/>
      <c r="BQ37" s="84"/>
      <c r="BR37" s="84"/>
      <c r="BS37" s="84"/>
      <c r="BT37" s="8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5"/>
      <c r="ES37" s="84" t="s">
        <v>29</v>
      </c>
      <c r="ET37" s="84"/>
      <c r="EU37" s="84"/>
      <c r="EV37" s="84"/>
      <c r="EW37" s="84"/>
      <c r="EX37" s="84"/>
      <c r="EY37" s="84"/>
      <c r="EZ37" s="84" t="s">
        <v>93</v>
      </c>
      <c r="FA37" s="84"/>
      <c r="FB37" s="84"/>
      <c r="FC37" s="84"/>
      <c r="FD37" s="84"/>
      <c r="FE37" s="84"/>
      <c r="FF37" s="84"/>
      <c r="FG37" s="84"/>
      <c r="FH37" s="84"/>
      <c r="FI37" s="84"/>
      <c r="FJ37" s="84" t="s">
        <v>29</v>
      </c>
      <c r="FK37" s="84"/>
      <c r="FL37" s="84"/>
      <c r="FM37" s="84"/>
      <c r="FN37" s="84"/>
      <c r="FO37" s="84"/>
      <c r="FP37" s="84" t="s">
        <v>96</v>
      </c>
      <c r="FQ37" s="84"/>
      <c r="FR37" s="84"/>
      <c r="FS37" s="84"/>
      <c r="FT37" s="84"/>
      <c r="FU37" s="84"/>
      <c r="FV37" s="84"/>
      <c r="FW37" s="84"/>
      <c r="FX37" s="84"/>
      <c r="FY37" s="84"/>
      <c r="FZ37" s="84"/>
      <c r="GA37" s="84"/>
      <c r="GB37" s="84"/>
      <c r="GC37" s="84"/>
      <c r="GD37" s="84"/>
      <c r="GE37" s="84"/>
      <c r="GF37" s="84"/>
      <c r="GG37" s="84"/>
      <c r="GH37" s="84" t="s">
        <v>22</v>
      </c>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5"/>
    </row>
    <row r="38" spans="2:235" ht="38.25" x14ac:dyDescent="0.25">
      <c r="B38" s="192"/>
      <c r="C38" s="103" t="s">
        <v>2946</v>
      </c>
      <c r="D38" s="104"/>
      <c r="E38" s="104"/>
      <c r="F38" s="104"/>
      <c r="G38" s="104"/>
      <c r="H38" s="104"/>
      <c r="I38" s="104"/>
      <c r="J38" s="104"/>
      <c r="K38" s="104"/>
      <c r="L38" s="104"/>
      <c r="M38" s="104"/>
      <c r="N38" s="104"/>
      <c r="O38" s="104"/>
      <c r="P38" s="104"/>
      <c r="Q38" s="104"/>
      <c r="R38" s="104"/>
      <c r="S38" s="104"/>
      <c r="T38" s="104"/>
      <c r="U38" s="104"/>
      <c r="V38" s="104"/>
      <c r="W38" s="104"/>
      <c r="X38" s="104"/>
      <c r="Y38" s="104"/>
      <c r="Z38" s="91"/>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85"/>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85"/>
      <c r="ES38" s="104" t="s">
        <v>2258</v>
      </c>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t="s">
        <v>2731</v>
      </c>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85"/>
    </row>
    <row r="39" spans="2:235" x14ac:dyDescent="0.25">
      <c r="B39" s="192"/>
      <c r="C39" s="83" t="s">
        <v>72</v>
      </c>
      <c r="D39" s="84" t="s">
        <v>6</v>
      </c>
      <c r="E39" s="84" t="s">
        <v>6</v>
      </c>
      <c r="F39" s="84"/>
      <c r="G39" s="84" t="s">
        <v>6</v>
      </c>
      <c r="H39" s="84"/>
      <c r="I39" s="84"/>
      <c r="J39" s="84"/>
      <c r="K39" s="84"/>
      <c r="L39" s="84"/>
      <c r="M39" s="84"/>
      <c r="N39" s="84"/>
      <c r="O39" s="84" t="s">
        <v>6</v>
      </c>
      <c r="P39" s="84"/>
      <c r="Q39" s="84"/>
      <c r="R39" s="84"/>
      <c r="S39" s="84"/>
      <c r="T39" s="84"/>
      <c r="U39" s="84"/>
      <c r="V39" s="84"/>
      <c r="W39" s="84"/>
      <c r="X39" s="84" t="s">
        <v>4</v>
      </c>
      <c r="Y39" s="84" t="s">
        <v>12</v>
      </c>
      <c r="Z39" s="91"/>
      <c r="AA39" s="84"/>
      <c r="AB39" s="84"/>
      <c r="AC39" s="84"/>
      <c r="AD39" s="84"/>
      <c r="AE39" s="84"/>
      <c r="AF39" s="84"/>
      <c r="AG39" s="84" t="s">
        <v>4</v>
      </c>
      <c r="AH39" s="84"/>
      <c r="AI39" s="84"/>
      <c r="AJ39" s="84"/>
      <c r="AK39" s="84"/>
      <c r="AL39" s="84"/>
      <c r="AM39" s="84"/>
      <c r="AN39" s="84"/>
      <c r="AO39" s="84"/>
      <c r="AP39" s="84"/>
      <c r="AQ39" s="84"/>
      <c r="AR39" s="84"/>
      <c r="AS39" s="84"/>
      <c r="AT39" s="84"/>
      <c r="AU39" s="84"/>
      <c r="AV39" s="84"/>
      <c r="AW39" s="84"/>
      <c r="AX39" s="84" t="s">
        <v>12</v>
      </c>
      <c r="AY39" s="84" t="s">
        <v>12</v>
      </c>
      <c r="AZ39" s="84"/>
      <c r="BA39" s="84" t="s">
        <v>5</v>
      </c>
      <c r="BB39" s="84"/>
      <c r="BC39" s="84"/>
      <c r="BD39" s="84"/>
      <c r="BE39" s="84"/>
      <c r="BF39" s="84"/>
      <c r="BG39" s="84" t="s">
        <v>6</v>
      </c>
      <c r="BH39" s="84" t="s">
        <v>4</v>
      </c>
      <c r="BI39" s="84" t="s">
        <v>4</v>
      </c>
      <c r="BJ39" s="84" t="s">
        <v>4</v>
      </c>
      <c r="BK39" s="84" t="s">
        <v>12</v>
      </c>
      <c r="BL39" s="84" t="s">
        <v>4</v>
      </c>
      <c r="BM39" s="84"/>
      <c r="BN39" s="84"/>
      <c r="BO39" s="84" t="s">
        <v>12</v>
      </c>
      <c r="BP39" s="84" t="s">
        <v>12</v>
      </c>
      <c r="BQ39" s="84" t="s">
        <v>12</v>
      </c>
      <c r="BR39" s="84" t="s">
        <v>12</v>
      </c>
      <c r="BS39" s="84" t="s">
        <v>6</v>
      </c>
      <c r="BT39" s="8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t="s">
        <v>94</v>
      </c>
      <c r="DR39" s="84" t="s">
        <v>94</v>
      </c>
      <c r="DS39" s="84"/>
      <c r="DT39" s="84"/>
      <c r="DU39" s="84"/>
      <c r="DV39" s="84"/>
      <c r="DW39" s="84" t="s">
        <v>6</v>
      </c>
      <c r="DX39" s="84"/>
      <c r="DY39" s="84"/>
      <c r="DZ39" s="84"/>
      <c r="EA39" s="84"/>
      <c r="EB39" s="84"/>
      <c r="EC39" s="84"/>
      <c r="ED39" s="84"/>
      <c r="EE39" s="84" t="s">
        <v>6</v>
      </c>
      <c r="EF39" s="84"/>
      <c r="EG39" s="84"/>
      <c r="EH39" s="84"/>
      <c r="EI39" s="84"/>
      <c r="EJ39" s="84"/>
      <c r="EK39" s="84"/>
      <c r="EL39" s="84"/>
      <c r="EM39" s="84"/>
      <c r="EN39" s="84" t="s">
        <v>12</v>
      </c>
      <c r="EO39" s="84"/>
      <c r="EP39" s="84"/>
      <c r="EQ39" s="84" t="s">
        <v>94</v>
      </c>
      <c r="ER39" s="85"/>
      <c r="ES39" s="84"/>
      <c r="ET39" s="84"/>
      <c r="EU39" s="84"/>
      <c r="EV39" s="84"/>
      <c r="EW39" s="84"/>
      <c r="EX39" s="84"/>
      <c r="EY39" s="84" t="s">
        <v>12</v>
      </c>
      <c r="EZ39" s="84" t="s">
        <v>12</v>
      </c>
      <c r="FA39" s="84"/>
      <c r="FB39" s="84"/>
      <c r="FC39" s="84"/>
      <c r="FD39" s="84"/>
      <c r="FE39" s="84"/>
      <c r="FF39" s="84" t="s">
        <v>12</v>
      </c>
      <c r="FG39" s="84" t="s">
        <v>12</v>
      </c>
      <c r="FH39" s="84"/>
      <c r="FI39" s="84"/>
      <c r="FJ39" s="84" t="s">
        <v>4</v>
      </c>
      <c r="FK39" s="84"/>
      <c r="FL39" s="84"/>
      <c r="FM39" s="84" t="s">
        <v>12</v>
      </c>
      <c r="FN39" s="84" t="s">
        <v>4</v>
      </c>
      <c r="FO39" s="84"/>
      <c r="FP39" s="84" t="s">
        <v>4</v>
      </c>
      <c r="FQ39" s="84"/>
      <c r="FR39" s="84"/>
      <c r="FS39" s="84"/>
      <c r="FT39" s="84"/>
      <c r="FU39" s="84"/>
      <c r="FV39" s="84"/>
      <c r="FW39" s="84"/>
      <c r="FX39" s="84"/>
      <c r="FY39" s="84"/>
      <c r="FZ39" s="84"/>
      <c r="GA39" s="84"/>
      <c r="GB39" s="84"/>
      <c r="GC39" s="84"/>
      <c r="GD39" s="84"/>
      <c r="GE39" s="84"/>
      <c r="GF39" s="84"/>
      <c r="GG39" s="84"/>
      <c r="GH39" s="84" t="s">
        <v>4</v>
      </c>
      <c r="GI39" s="84"/>
      <c r="GJ39" s="84"/>
      <c r="GK39" s="84"/>
      <c r="GL39" s="84"/>
      <c r="GM39" s="84"/>
      <c r="GN39" s="84"/>
      <c r="GO39" s="84"/>
      <c r="GP39" s="84"/>
      <c r="GQ39" s="84"/>
      <c r="GR39" s="84"/>
      <c r="GS39" s="84" t="s">
        <v>4</v>
      </c>
      <c r="GT39" s="84"/>
      <c r="GU39" s="84"/>
      <c r="GV39" s="84"/>
      <c r="GW39" s="84" t="s">
        <v>4</v>
      </c>
      <c r="GX39" s="84"/>
      <c r="GY39" s="84" t="s">
        <v>4</v>
      </c>
      <c r="GZ39" s="84"/>
      <c r="HA39" s="84"/>
      <c r="HB39" s="84" t="s">
        <v>6</v>
      </c>
      <c r="HC39" s="84" t="s">
        <v>12</v>
      </c>
      <c r="HD39" s="84"/>
      <c r="HE39" s="84"/>
      <c r="HF39" s="84"/>
      <c r="HG39" s="84"/>
      <c r="HH39" s="84"/>
      <c r="HI39" s="84"/>
      <c r="HJ39" s="84"/>
      <c r="HK39" s="84"/>
      <c r="HL39" s="84"/>
      <c r="HM39" s="84"/>
      <c r="HN39" s="84"/>
      <c r="HO39" s="84"/>
      <c r="HP39" s="84"/>
      <c r="HQ39" s="84"/>
      <c r="HR39" s="84"/>
      <c r="HS39" s="84"/>
      <c r="HT39" s="84"/>
      <c r="HU39" s="84"/>
      <c r="HV39" s="84" t="s">
        <v>12</v>
      </c>
      <c r="HW39" s="84"/>
      <c r="HX39" s="84"/>
      <c r="HY39" s="84"/>
      <c r="HZ39" s="84" t="s">
        <v>6</v>
      </c>
      <c r="IA39" s="85"/>
    </row>
    <row r="40" spans="2:235" x14ac:dyDescent="0.25">
      <c r="B40" s="192" t="s">
        <v>122</v>
      </c>
      <c r="C40" s="83" t="s">
        <v>97</v>
      </c>
      <c r="D40" s="84" t="s">
        <v>40</v>
      </c>
      <c r="E40" s="84" t="s">
        <v>40</v>
      </c>
      <c r="F40" s="84" t="s">
        <v>40</v>
      </c>
      <c r="G40" s="84" t="s">
        <v>40</v>
      </c>
      <c r="H40" s="84" t="s">
        <v>40</v>
      </c>
      <c r="I40" s="84" t="s">
        <v>40</v>
      </c>
      <c r="J40" s="84" t="s">
        <v>40</v>
      </c>
      <c r="K40" s="84" t="s">
        <v>40</v>
      </c>
      <c r="L40" s="84" t="s">
        <v>17</v>
      </c>
      <c r="M40" s="84" t="s">
        <v>40</v>
      </c>
      <c r="N40" s="84" t="s">
        <v>40</v>
      </c>
      <c r="O40" s="84" t="s">
        <v>40</v>
      </c>
      <c r="P40" s="84" t="s">
        <v>40</v>
      </c>
      <c r="Q40" s="84" t="s">
        <v>40</v>
      </c>
      <c r="R40" s="84" t="s">
        <v>40</v>
      </c>
      <c r="S40" s="84" t="s">
        <v>40</v>
      </c>
      <c r="T40" s="84" t="s">
        <v>40</v>
      </c>
      <c r="U40" s="84" t="s">
        <v>40</v>
      </c>
      <c r="V40" s="84" t="s">
        <v>40</v>
      </c>
      <c r="W40" s="84" t="s">
        <v>40</v>
      </c>
      <c r="X40" s="84" t="s">
        <v>40</v>
      </c>
      <c r="Y40" s="84" t="s">
        <v>40</v>
      </c>
      <c r="Z40" s="91"/>
      <c r="AA40" s="84" t="s">
        <v>40</v>
      </c>
      <c r="AB40" s="84" t="s">
        <v>40</v>
      </c>
      <c r="AC40" s="84" t="s">
        <v>40</v>
      </c>
      <c r="AD40" s="84" t="s">
        <v>40</v>
      </c>
      <c r="AE40" s="84" t="s">
        <v>17</v>
      </c>
      <c r="AF40" s="84" t="s">
        <v>40</v>
      </c>
      <c r="AG40" s="84" t="s">
        <v>40</v>
      </c>
      <c r="AH40" s="84" t="s">
        <v>17</v>
      </c>
      <c r="AI40" s="84" t="s">
        <v>17</v>
      </c>
      <c r="AJ40" s="84" t="s">
        <v>40</v>
      </c>
      <c r="AK40" s="84" t="s">
        <v>40</v>
      </c>
      <c r="AL40" s="84" t="s">
        <v>40</v>
      </c>
      <c r="AM40" s="84" t="s">
        <v>17</v>
      </c>
      <c r="AN40" s="84" t="s">
        <v>40</v>
      </c>
      <c r="AO40" s="84" t="s">
        <v>17</v>
      </c>
      <c r="AP40" s="84" t="s">
        <v>17</v>
      </c>
      <c r="AQ40" s="84" t="s">
        <v>40</v>
      </c>
      <c r="AR40" s="84" t="s">
        <v>40</v>
      </c>
      <c r="AS40" s="84" t="s">
        <v>17</v>
      </c>
      <c r="AT40" s="84" t="s">
        <v>40</v>
      </c>
      <c r="AU40" s="84" t="s">
        <v>40</v>
      </c>
      <c r="AV40" s="84" t="s">
        <v>40</v>
      </c>
      <c r="AW40" s="84" t="s">
        <v>40</v>
      </c>
      <c r="AX40" s="84" t="s">
        <v>40</v>
      </c>
      <c r="AY40" s="84" t="s">
        <v>40</v>
      </c>
      <c r="AZ40" s="84" t="s">
        <v>40</v>
      </c>
      <c r="BA40" s="84" t="s">
        <v>40</v>
      </c>
      <c r="BB40" s="84" t="s">
        <v>40</v>
      </c>
      <c r="BC40" s="84" t="s">
        <v>40</v>
      </c>
      <c r="BD40" s="84" t="s">
        <v>40</v>
      </c>
      <c r="BE40" s="84" t="s">
        <v>17</v>
      </c>
      <c r="BF40" s="84" t="s">
        <v>40</v>
      </c>
      <c r="BG40" s="84" t="s">
        <v>40</v>
      </c>
      <c r="BH40" s="84" t="s">
        <v>40</v>
      </c>
      <c r="BI40" s="84" t="s">
        <v>40</v>
      </c>
      <c r="BJ40" s="84" t="s">
        <v>17</v>
      </c>
      <c r="BK40" s="84" t="s">
        <v>40</v>
      </c>
      <c r="BL40" s="84" t="s">
        <v>40</v>
      </c>
      <c r="BM40" s="84" t="s">
        <v>40</v>
      </c>
      <c r="BN40" s="84"/>
      <c r="BO40" s="84"/>
      <c r="BP40" s="84" t="s">
        <v>40</v>
      </c>
      <c r="BQ40" s="84" t="s">
        <v>40</v>
      </c>
      <c r="BR40" s="84" t="s">
        <v>40</v>
      </c>
      <c r="BS40" s="84" t="s">
        <v>17</v>
      </c>
      <c r="BT40" s="85"/>
      <c r="BU40" s="84" t="s">
        <v>40</v>
      </c>
      <c r="BV40" s="84" t="s">
        <v>40</v>
      </c>
      <c r="BW40" s="84" t="s">
        <v>40</v>
      </c>
      <c r="BX40" s="84" t="s">
        <v>40</v>
      </c>
      <c r="BY40" s="84" t="s">
        <v>40</v>
      </c>
      <c r="BZ40" s="84" t="s">
        <v>40</v>
      </c>
      <c r="CA40" s="84" t="s">
        <v>40</v>
      </c>
      <c r="CB40" s="84" t="s">
        <v>40</v>
      </c>
      <c r="CC40" s="84" t="s">
        <v>40</v>
      </c>
      <c r="CD40" s="84" t="s">
        <v>40</v>
      </c>
      <c r="CE40" s="84" t="s">
        <v>40</v>
      </c>
      <c r="CF40" s="84" t="s">
        <v>40</v>
      </c>
      <c r="CG40" s="84" t="s">
        <v>40</v>
      </c>
      <c r="CH40" s="84" t="s">
        <v>40</v>
      </c>
      <c r="CI40" s="84" t="s">
        <v>40</v>
      </c>
      <c r="CJ40" s="84" t="s">
        <v>17</v>
      </c>
      <c r="CK40" s="84" t="s">
        <v>40</v>
      </c>
      <c r="CL40" s="84" t="s">
        <v>40</v>
      </c>
      <c r="CM40" s="84" t="s">
        <v>40</v>
      </c>
      <c r="CN40" s="84" t="s">
        <v>40</v>
      </c>
      <c r="CO40" s="84" t="s">
        <v>40</v>
      </c>
      <c r="CP40" s="84" t="s">
        <v>40</v>
      </c>
      <c r="CQ40" s="84" t="s">
        <v>40</v>
      </c>
      <c r="CR40" s="84" t="s">
        <v>40</v>
      </c>
      <c r="CS40" s="84" t="s">
        <v>40</v>
      </c>
      <c r="CT40" s="84" t="s">
        <v>40</v>
      </c>
      <c r="CU40" s="84" t="s">
        <v>40</v>
      </c>
      <c r="CV40" s="84" t="s">
        <v>40</v>
      </c>
      <c r="CW40" s="84" t="s">
        <v>40</v>
      </c>
      <c r="CX40" s="84" t="s">
        <v>40</v>
      </c>
      <c r="CY40" s="84" t="s">
        <v>40</v>
      </c>
      <c r="CZ40" s="84" t="s">
        <v>40</v>
      </c>
      <c r="DA40" s="84" t="s">
        <v>40</v>
      </c>
      <c r="DB40" s="84" t="s">
        <v>40</v>
      </c>
      <c r="DC40" s="84" t="s">
        <v>40</v>
      </c>
      <c r="DD40" s="84" t="s">
        <v>40</v>
      </c>
      <c r="DE40" s="84" t="s">
        <v>40</v>
      </c>
      <c r="DF40" s="84" t="s">
        <v>40</v>
      </c>
      <c r="DG40" s="84" t="s">
        <v>40</v>
      </c>
      <c r="DH40" s="84" t="s">
        <v>40</v>
      </c>
      <c r="DI40" s="84" t="s">
        <v>40</v>
      </c>
      <c r="DJ40" s="84" t="s">
        <v>40</v>
      </c>
      <c r="DK40" s="84" t="s">
        <v>40</v>
      </c>
      <c r="DL40" s="84" t="s">
        <v>17</v>
      </c>
      <c r="DM40" s="84" t="s">
        <v>17</v>
      </c>
      <c r="DN40" s="84"/>
      <c r="DO40" s="84" t="s">
        <v>40</v>
      </c>
      <c r="DP40" s="84" t="s">
        <v>17</v>
      </c>
      <c r="DQ40" s="84" t="s">
        <v>40</v>
      </c>
      <c r="DR40" s="84" t="s">
        <v>40</v>
      </c>
      <c r="DS40" s="84" t="s">
        <v>17</v>
      </c>
      <c r="DT40" s="84" t="s">
        <v>40</v>
      </c>
      <c r="DU40" s="84" t="s">
        <v>40</v>
      </c>
      <c r="DV40" s="84" t="s">
        <v>40</v>
      </c>
      <c r="DW40" s="84" t="s">
        <v>40</v>
      </c>
      <c r="DX40" s="84" t="s">
        <v>40</v>
      </c>
      <c r="DY40" s="84" t="s">
        <v>40</v>
      </c>
      <c r="DZ40" s="84" t="s">
        <v>40</v>
      </c>
      <c r="EA40" s="84" t="s">
        <v>40</v>
      </c>
      <c r="EB40" s="84" t="s">
        <v>40</v>
      </c>
      <c r="EC40" s="84" t="s">
        <v>40</v>
      </c>
      <c r="ED40" s="84" t="s">
        <v>17</v>
      </c>
      <c r="EE40" s="84" t="s">
        <v>17</v>
      </c>
      <c r="EF40" s="84" t="s">
        <v>17</v>
      </c>
      <c r="EG40" s="84" t="s">
        <v>17</v>
      </c>
      <c r="EH40" s="84" t="s">
        <v>17</v>
      </c>
      <c r="EI40" s="84" t="s">
        <v>17</v>
      </c>
      <c r="EJ40" s="84" t="s">
        <v>40</v>
      </c>
      <c r="EK40" s="84" t="s">
        <v>17</v>
      </c>
      <c r="EL40" s="84" t="s">
        <v>40</v>
      </c>
      <c r="EM40" s="84" t="s">
        <v>40</v>
      </c>
      <c r="EN40" s="84" t="s">
        <v>40</v>
      </c>
      <c r="EO40" s="84" t="s">
        <v>40</v>
      </c>
      <c r="EP40" s="84" t="s">
        <v>40</v>
      </c>
      <c r="EQ40" s="84" t="s">
        <v>40</v>
      </c>
      <c r="ER40" s="85"/>
      <c r="ES40" s="84" t="s">
        <v>40</v>
      </c>
      <c r="ET40" s="84" t="s">
        <v>40</v>
      </c>
      <c r="EU40" s="84" t="s">
        <v>40</v>
      </c>
      <c r="EV40" s="84" t="s">
        <v>40</v>
      </c>
      <c r="EW40" s="84" t="s">
        <v>40</v>
      </c>
      <c r="EX40" s="84" t="s">
        <v>40</v>
      </c>
      <c r="EY40" s="84" t="s">
        <v>40</v>
      </c>
      <c r="EZ40" s="84" t="s">
        <v>40</v>
      </c>
      <c r="FA40" s="84" t="s">
        <v>40</v>
      </c>
      <c r="FB40" s="84" t="s">
        <v>40</v>
      </c>
      <c r="FC40" s="84" t="s">
        <v>40</v>
      </c>
      <c r="FD40" s="84" t="s">
        <v>40</v>
      </c>
      <c r="FE40" s="84" t="s">
        <v>40</v>
      </c>
      <c r="FF40" s="84" t="s">
        <v>40</v>
      </c>
      <c r="FG40" s="84" t="s">
        <v>40</v>
      </c>
      <c r="FH40" s="84" t="s">
        <v>40</v>
      </c>
      <c r="FI40" s="84" t="s">
        <v>40</v>
      </c>
      <c r="FJ40" s="84" t="s">
        <v>40</v>
      </c>
      <c r="FK40" s="84" t="s">
        <v>40</v>
      </c>
      <c r="FL40" s="84" t="s">
        <v>40</v>
      </c>
      <c r="FM40" s="84" t="s">
        <v>40</v>
      </c>
      <c r="FN40" s="84" t="s">
        <v>40</v>
      </c>
      <c r="FO40" s="84" t="s">
        <v>40</v>
      </c>
      <c r="FP40" s="84" t="s">
        <v>40</v>
      </c>
      <c r="FQ40" s="84" t="s">
        <v>40</v>
      </c>
      <c r="FR40" s="84" t="s">
        <v>40</v>
      </c>
      <c r="FS40" s="84" t="s">
        <v>17</v>
      </c>
      <c r="FT40" s="84" t="s">
        <v>40</v>
      </c>
      <c r="FU40" s="84" t="s">
        <v>40</v>
      </c>
      <c r="FV40" s="84" t="s">
        <v>40</v>
      </c>
      <c r="FW40" s="84" t="s">
        <v>40</v>
      </c>
      <c r="FX40" s="84" t="s">
        <v>40</v>
      </c>
      <c r="FY40" s="84" t="s">
        <v>40</v>
      </c>
      <c r="FZ40" s="84" t="s">
        <v>40</v>
      </c>
      <c r="GA40" s="84" t="s">
        <v>17</v>
      </c>
      <c r="GB40" s="84" t="s">
        <v>17</v>
      </c>
      <c r="GC40" s="84" t="s">
        <v>40</v>
      </c>
      <c r="GD40" s="84" t="s">
        <v>17</v>
      </c>
      <c r="GE40" s="84" t="s">
        <v>17</v>
      </c>
      <c r="GF40" s="84" t="s">
        <v>17</v>
      </c>
      <c r="GG40" s="84" t="s">
        <v>40</v>
      </c>
      <c r="GH40" s="84" t="s">
        <v>17</v>
      </c>
      <c r="GI40" s="84" t="s">
        <v>40</v>
      </c>
      <c r="GJ40" s="84" t="s">
        <v>40</v>
      </c>
      <c r="GK40" s="84" t="s">
        <v>40</v>
      </c>
      <c r="GL40" s="84" t="s">
        <v>40</v>
      </c>
      <c r="GM40" s="84" t="s">
        <v>40</v>
      </c>
      <c r="GN40" s="84" t="s">
        <v>40</v>
      </c>
      <c r="GO40" s="84" t="s">
        <v>40</v>
      </c>
      <c r="GP40" s="84" t="s">
        <v>40</v>
      </c>
      <c r="GQ40" s="84" t="s">
        <v>40</v>
      </c>
      <c r="GR40" s="84" t="s">
        <v>40</v>
      </c>
      <c r="GS40" s="84" t="s">
        <v>40</v>
      </c>
      <c r="GT40" s="84" t="s">
        <v>17</v>
      </c>
      <c r="GU40" s="84" t="s">
        <v>17</v>
      </c>
      <c r="GV40" s="84" t="s">
        <v>40</v>
      </c>
      <c r="GW40" s="84" t="s">
        <v>40</v>
      </c>
      <c r="GX40" s="84" t="s">
        <v>40</v>
      </c>
      <c r="GY40" s="84" t="s">
        <v>17</v>
      </c>
      <c r="GZ40" s="84" t="s">
        <v>40</v>
      </c>
      <c r="HA40" s="84" t="s">
        <v>17</v>
      </c>
      <c r="HB40" s="84" t="s">
        <v>17</v>
      </c>
      <c r="HC40" s="84" t="s">
        <v>40</v>
      </c>
      <c r="HD40" s="84" t="s">
        <v>17</v>
      </c>
      <c r="HE40" s="84" t="s">
        <v>40</v>
      </c>
      <c r="HF40" s="84" t="s">
        <v>17</v>
      </c>
      <c r="HG40" s="84" t="s">
        <v>17</v>
      </c>
      <c r="HH40" s="84" t="s">
        <v>40</v>
      </c>
      <c r="HI40" s="84" t="s">
        <v>40</v>
      </c>
      <c r="HJ40" s="84" t="s">
        <v>40</v>
      </c>
      <c r="HK40" s="84" t="s">
        <v>40</v>
      </c>
      <c r="HL40" s="84" t="s">
        <v>17</v>
      </c>
      <c r="HM40" s="84" t="s">
        <v>17</v>
      </c>
      <c r="HN40" s="84" t="s">
        <v>17</v>
      </c>
      <c r="HO40" s="84" t="s">
        <v>40</v>
      </c>
      <c r="HP40" s="84" t="s">
        <v>40</v>
      </c>
      <c r="HQ40" s="84" t="s">
        <v>40</v>
      </c>
      <c r="HR40" s="84" t="s">
        <v>40</v>
      </c>
      <c r="HS40" s="84" t="s">
        <v>40</v>
      </c>
      <c r="HT40" s="84" t="s">
        <v>40</v>
      </c>
      <c r="HU40" s="84" t="s">
        <v>40</v>
      </c>
      <c r="HV40" s="84" t="s">
        <v>40</v>
      </c>
      <c r="HW40" s="90" t="s">
        <v>40</v>
      </c>
      <c r="HX40" s="84" t="s">
        <v>40</v>
      </c>
      <c r="HY40" s="84" t="s">
        <v>17</v>
      </c>
      <c r="HZ40" s="84" t="s">
        <v>17</v>
      </c>
      <c r="IA40" s="85"/>
    </row>
    <row r="41" spans="2:235" x14ac:dyDescent="0.25">
      <c r="B41" s="192"/>
      <c r="C41" s="83" t="s">
        <v>98</v>
      </c>
      <c r="D41" s="84" t="s">
        <v>115</v>
      </c>
      <c r="E41" s="84" t="s">
        <v>115</v>
      </c>
      <c r="F41" s="84" t="s">
        <v>115</v>
      </c>
      <c r="G41" s="84" t="s">
        <v>115</v>
      </c>
      <c r="H41" s="84" t="s">
        <v>102</v>
      </c>
      <c r="I41" s="84" t="s">
        <v>112</v>
      </c>
      <c r="J41" s="84" t="s">
        <v>112</v>
      </c>
      <c r="K41" s="84" t="s">
        <v>112</v>
      </c>
      <c r="L41" s="84"/>
      <c r="M41" s="84" t="s">
        <v>102</v>
      </c>
      <c r="N41" s="84" t="s">
        <v>112</v>
      </c>
      <c r="O41" s="84" t="s">
        <v>112</v>
      </c>
      <c r="P41" s="84" t="s">
        <v>112</v>
      </c>
      <c r="Q41" s="84" t="s">
        <v>112</v>
      </c>
      <c r="R41" s="84" t="s">
        <v>112</v>
      </c>
      <c r="S41" s="84" t="s">
        <v>112</v>
      </c>
      <c r="T41" s="84" t="s">
        <v>112</v>
      </c>
      <c r="U41" s="84" t="s">
        <v>112</v>
      </c>
      <c r="V41" s="84" t="s">
        <v>109</v>
      </c>
      <c r="W41" s="84" t="s">
        <v>109</v>
      </c>
      <c r="X41" s="84" t="s">
        <v>115</v>
      </c>
      <c r="Y41" s="84" t="s">
        <v>102</v>
      </c>
      <c r="Z41" s="91"/>
      <c r="AA41" s="84" t="s">
        <v>112</v>
      </c>
      <c r="AB41" s="84"/>
      <c r="AC41" s="84" t="s">
        <v>115</v>
      </c>
      <c r="AD41" s="84" t="s">
        <v>112</v>
      </c>
      <c r="AE41" s="84"/>
      <c r="AF41" s="84" t="s">
        <v>112</v>
      </c>
      <c r="AG41" s="84" t="s">
        <v>109</v>
      </c>
      <c r="AH41" s="84"/>
      <c r="AI41" s="84"/>
      <c r="AJ41" s="84" t="s">
        <v>112</v>
      </c>
      <c r="AK41" s="84" t="s">
        <v>109</v>
      </c>
      <c r="AL41" s="84" t="s">
        <v>112</v>
      </c>
      <c r="AM41" s="84"/>
      <c r="AN41" s="84"/>
      <c r="AO41" s="84"/>
      <c r="AP41" s="84"/>
      <c r="AQ41" s="84" t="s">
        <v>115</v>
      </c>
      <c r="AR41" s="84" t="s">
        <v>115</v>
      </c>
      <c r="AS41" s="84"/>
      <c r="AT41" s="84" t="s">
        <v>100</v>
      </c>
      <c r="AU41" s="84" t="s">
        <v>100</v>
      </c>
      <c r="AV41" s="84" t="s">
        <v>100</v>
      </c>
      <c r="AW41" s="84" t="s">
        <v>100</v>
      </c>
      <c r="AX41" s="84" t="s">
        <v>112</v>
      </c>
      <c r="AY41" s="84" t="s">
        <v>112</v>
      </c>
      <c r="AZ41" s="84" t="s">
        <v>112</v>
      </c>
      <c r="BA41" s="84" t="s">
        <v>112</v>
      </c>
      <c r="BB41" s="84" t="s">
        <v>112</v>
      </c>
      <c r="BC41" s="84" t="s">
        <v>112</v>
      </c>
      <c r="BD41" s="84" t="s">
        <v>112</v>
      </c>
      <c r="BE41" s="84"/>
      <c r="BF41" s="84" t="s">
        <v>112</v>
      </c>
      <c r="BG41" s="84" t="s">
        <v>112</v>
      </c>
      <c r="BH41" s="84" t="s">
        <v>102</v>
      </c>
      <c r="BI41" s="84"/>
      <c r="BJ41" s="84"/>
      <c r="BK41" s="84" t="s">
        <v>100</v>
      </c>
      <c r="BL41" s="84" t="s">
        <v>102</v>
      </c>
      <c r="BM41" s="84" t="s">
        <v>115</v>
      </c>
      <c r="BN41" s="84"/>
      <c r="BO41" s="84"/>
      <c r="BP41" s="84" t="s">
        <v>112</v>
      </c>
      <c r="BQ41" s="84" t="s">
        <v>102</v>
      </c>
      <c r="BR41" s="84" t="s">
        <v>102</v>
      </c>
      <c r="BS41" s="84"/>
      <c r="BT41" s="85"/>
      <c r="BU41" s="84" t="s">
        <v>102</v>
      </c>
      <c r="BV41" s="84"/>
      <c r="BW41" s="84"/>
      <c r="BX41" s="84"/>
      <c r="BY41" s="84" t="s">
        <v>109</v>
      </c>
      <c r="BZ41" s="84" t="s">
        <v>109</v>
      </c>
      <c r="CA41" s="84" t="s">
        <v>115</v>
      </c>
      <c r="CB41" s="84" t="s">
        <v>115</v>
      </c>
      <c r="CC41" s="84" t="s">
        <v>112</v>
      </c>
      <c r="CD41" s="84" t="s">
        <v>115</v>
      </c>
      <c r="CE41" s="84" t="s">
        <v>112</v>
      </c>
      <c r="CF41" s="84" t="s">
        <v>102</v>
      </c>
      <c r="CG41" s="84" t="s">
        <v>112</v>
      </c>
      <c r="CH41" s="84" t="s">
        <v>102</v>
      </c>
      <c r="CI41" s="84" t="s">
        <v>115</v>
      </c>
      <c r="CJ41" s="84"/>
      <c r="CK41" s="84" t="s">
        <v>112</v>
      </c>
      <c r="CL41" s="84" t="s">
        <v>112</v>
      </c>
      <c r="CM41" s="84" t="s">
        <v>112</v>
      </c>
      <c r="CN41" s="84" t="s">
        <v>112</v>
      </c>
      <c r="CO41" s="84" t="s">
        <v>102</v>
      </c>
      <c r="CP41" s="84" t="s">
        <v>102</v>
      </c>
      <c r="CQ41" s="84" t="s">
        <v>102</v>
      </c>
      <c r="CR41" s="84" t="s">
        <v>115</v>
      </c>
      <c r="CS41" s="84" t="s">
        <v>112</v>
      </c>
      <c r="CT41" s="84" t="s">
        <v>112</v>
      </c>
      <c r="CU41" s="84" t="s">
        <v>112</v>
      </c>
      <c r="CV41" s="84" t="s">
        <v>112</v>
      </c>
      <c r="CW41" s="84" t="s">
        <v>112</v>
      </c>
      <c r="CX41" s="84" t="s">
        <v>112</v>
      </c>
      <c r="CY41" s="84" t="s">
        <v>112</v>
      </c>
      <c r="CZ41" s="84" t="s">
        <v>112</v>
      </c>
      <c r="DA41" s="84" t="s">
        <v>112</v>
      </c>
      <c r="DB41" s="84" t="s">
        <v>115</v>
      </c>
      <c r="DC41" s="84" t="s">
        <v>115</v>
      </c>
      <c r="DD41" s="84" t="s">
        <v>115</v>
      </c>
      <c r="DE41" s="84" t="s">
        <v>115</v>
      </c>
      <c r="DF41" s="84" t="s">
        <v>115</v>
      </c>
      <c r="DG41" s="84" t="s">
        <v>109</v>
      </c>
      <c r="DH41" s="84" t="s">
        <v>109</v>
      </c>
      <c r="DI41" s="84" t="s">
        <v>109</v>
      </c>
      <c r="DJ41" s="84" t="s">
        <v>100</v>
      </c>
      <c r="DK41" s="84" t="s">
        <v>102</v>
      </c>
      <c r="DL41" s="84"/>
      <c r="DM41" s="84"/>
      <c r="DN41" s="84"/>
      <c r="DO41" s="84" t="s">
        <v>109</v>
      </c>
      <c r="DP41" s="84"/>
      <c r="DQ41" s="84" t="s">
        <v>115</v>
      </c>
      <c r="DR41" s="84" t="s">
        <v>115</v>
      </c>
      <c r="DS41" s="84"/>
      <c r="DT41" s="84" t="s">
        <v>109</v>
      </c>
      <c r="DU41" s="84" t="s">
        <v>115</v>
      </c>
      <c r="DV41" s="84" t="s">
        <v>109</v>
      </c>
      <c r="DW41" s="84" t="s">
        <v>109</v>
      </c>
      <c r="DX41" s="84" t="s">
        <v>112</v>
      </c>
      <c r="DY41" s="84" t="s">
        <v>109</v>
      </c>
      <c r="DZ41" s="84" t="s">
        <v>109</v>
      </c>
      <c r="EA41" s="84" t="s">
        <v>112</v>
      </c>
      <c r="EB41" s="84" t="s">
        <v>112</v>
      </c>
      <c r="EC41" s="84" t="s">
        <v>115</v>
      </c>
      <c r="ED41" s="84"/>
      <c r="EE41" s="84"/>
      <c r="EF41" s="84"/>
      <c r="EG41" s="84"/>
      <c r="EH41" s="84"/>
      <c r="EI41" s="84"/>
      <c r="EJ41" s="84" t="s">
        <v>100</v>
      </c>
      <c r="EK41" s="84"/>
      <c r="EL41" s="84" t="s">
        <v>112</v>
      </c>
      <c r="EM41" s="84" t="s">
        <v>109</v>
      </c>
      <c r="EN41" s="84" t="s">
        <v>112</v>
      </c>
      <c r="EO41" s="84" t="s">
        <v>112</v>
      </c>
      <c r="EP41" s="84" t="s">
        <v>109</v>
      </c>
      <c r="EQ41" s="84" t="s">
        <v>109</v>
      </c>
      <c r="ER41" s="85"/>
      <c r="ES41" s="84" t="s">
        <v>109</v>
      </c>
      <c r="ET41" s="84" t="s">
        <v>112</v>
      </c>
      <c r="EU41" s="84" t="s">
        <v>109</v>
      </c>
      <c r="EV41" s="84" t="s">
        <v>112</v>
      </c>
      <c r="EW41" s="84" t="s">
        <v>112</v>
      </c>
      <c r="EX41" s="84" t="s">
        <v>109</v>
      </c>
      <c r="EY41" s="84" t="s">
        <v>109</v>
      </c>
      <c r="EZ41" s="84" t="s">
        <v>112</v>
      </c>
      <c r="FA41" s="84" t="s">
        <v>109</v>
      </c>
      <c r="FB41" s="84" t="s">
        <v>109</v>
      </c>
      <c r="FC41" s="84" t="s">
        <v>109</v>
      </c>
      <c r="FD41" s="84" t="s">
        <v>112</v>
      </c>
      <c r="FE41" s="84" t="s">
        <v>112</v>
      </c>
      <c r="FF41" s="84" t="s">
        <v>102</v>
      </c>
      <c r="FG41" s="84" t="s">
        <v>109</v>
      </c>
      <c r="FH41" s="84" t="s">
        <v>102</v>
      </c>
      <c r="FI41" s="84" t="s">
        <v>102</v>
      </c>
      <c r="FJ41" s="84" t="s">
        <v>112</v>
      </c>
      <c r="FK41" s="84" t="s">
        <v>112</v>
      </c>
      <c r="FL41" s="84" t="s">
        <v>112</v>
      </c>
      <c r="FM41" s="84" t="s">
        <v>102</v>
      </c>
      <c r="FN41" s="84" t="s">
        <v>112</v>
      </c>
      <c r="FO41" s="84" t="s">
        <v>112</v>
      </c>
      <c r="FP41" s="84" t="s">
        <v>102</v>
      </c>
      <c r="FQ41" s="84" t="s">
        <v>102</v>
      </c>
      <c r="FR41" s="84" t="s">
        <v>102</v>
      </c>
      <c r="FS41" s="84"/>
      <c r="FT41" s="84" t="s">
        <v>102</v>
      </c>
      <c r="FU41" s="84" t="s">
        <v>102</v>
      </c>
      <c r="FV41" s="84" t="s">
        <v>112</v>
      </c>
      <c r="FW41" s="84" t="s">
        <v>102</v>
      </c>
      <c r="FX41" s="84" t="s">
        <v>102</v>
      </c>
      <c r="FY41" s="84" t="s">
        <v>102</v>
      </c>
      <c r="FZ41" s="84" t="s">
        <v>112</v>
      </c>
      <c r="GA41" s="84"/>
      <c r="GB41" s="84"/>
      <c r="GC41" s="84" t="s">
        <v>102</v>
      </c>
      <c r="GD41" s="84"/>
      <c r="GE41" s="84"/>
      <c r="GF41" s="84"/>
      <c r="GG41" s="84" t="s">
        <v>109</v>
      </c>
      <c r="GH41" s="84"/>
      <c r="GI41" s="84" t="s">
        <v>102</v>
      </c>
      <c r="GJ41" s="84" t="s">
        <v>115</v>
      </c>
      <c r="GK41" s="84" t="s">
        <v>112</v>
      </c>
      <c r="GL41" s="84" t="s">
        <v>115</v>
      </c>
      <c r="GM41" s="84" t="s">
        <v>115</v>
      </c>
      <c r="GN41" s="84" t="s">
        <v>112</v>
      </c>
      <c r="GO41" s="84" t="s">
        <v>112</v>
      </c>
      <c r="GP41" s="84" t="s">
        <v>112</v>
      </c>
      <c r="GQ41" s="84"/>
      <c r="GR41" s="84" t="s">
        <v>102</v>
      </c>
      <c r="GS41" s="90"/>
      <c r="GT41" s="84"/>
      <c r="GU41" s="84"/>
      <c r="GV41" s="84" t="s">
        <v>109</v>
      </c>
      <c r="GW41" s="84" t="s">
        <v>109</v>
      </c>
      <c r="GX41" s="84" t="s">
        <v>115</v>
      </c>
      <c r="GY41" s="84"/>
      <c r="GZ41" s="84" t="s">
        <v>112</v>
      </c>
      <c r="HA41" s="84"/>
      <c r="HB41" s="84"/>
      <c r="HC41" s="84" t="s">
        <v>112</v>
      </c>
      <c r="HD41" s="84"/>
      <c r="HE41" s="84" t="s">
        <v>109</v>
      </c>
      <c r="HF41" s="84"/>
      <c r="HG41" s="84"/>
      <c r="HH41" s="84" t="s">
        <v>109</v>
      </c>
      <c r="HI41" s="84" t="s">
        <v>112</v>
      </c>
      <c r="HJ41" s="84" t="s">
        <v>112</v>
      </c>
      <c r="HK41" s="84" t="s">
        <v>112</v>
      </c>
      <c r="HL41" s="84"/>
      <c r="HM41" s="84"/>
      <c r="HN41" s="84"/>
      <c r="HO41" s="84"/>
      <c r="HP41" s="84" t="s">
        <v>100</v>
      </c>
      <c r="HQ41" s="84" t="s">
        <v>109</v>
      </c>
      <c r="HR41" s="84" t="s">
        <v>109</v>
      </c>
      <c r="HS41" s="84" t="s">
        <v>100</v>
      </c>
      <c r="HT41" s="84" t="s">
        <v>100</v>
      </c>
      <c r="HU41" s="84" t="s">
        <v>100</v>
      </c>
      <c r="HV41" s="90" t="s">
        <v>100</v>
      </c>
      <c r="HW41" s="90" t="s">
        <v>100</v>
      </c>
      <c r="HX41" s="84" t="s">
        <v>102</v>
      </c>
      <c r="HY41" s="84"/>
      <c r="HZ41" s="84"/>
      <c r="IA41" s="85"/>
    </row>
    <row r="42" spans="2:235" x14ac:dyDescent="0.25">
      <c r="B42" s="192"/>
      <c r="C42" s="83" t="s">
        <v>53</v>
      </c>
      <c r="D42" s="84"/>
      <c r="E42" s="84"/>
      <c r="F42" s="84"/>
      <c r="G42" s="84"/>
      <c r="H42" s="84"/>
      <c r="I42" s="84" t="s">
        <v>95</v>
      </c>
      <c r="J42" s="84" t="s">
        <v>95</v>
      </c>
      <c r="K42" s="84" t="s">
        <v>95</v>
      </c>
      <c r="L42" s="84"/>
      <c r="M42" s="84"/>
      <c r="N42" s="84" t="s">
        <v>103</v>
      </c>
      <c r="O42" s="84" t="s">
        <v>95</v>
      </c>
      <c r="P42" s="84" t="s">
        <v>95</v>
      </c>
      <c r="Q42" s="84" t="s">
        <v>95</v>
      </c>
      <c r="R42" s="84" t="s">
        <v>95</v>
      </c>
      <c r="S42" s="84" t="s">
        <v>95</v>
      </c>
      <c r="T42" s="84" t="s">
        <v>95</v>
      </c>
      <c r="U42" s="84" t="s">
        <v>95</v>
      </c>
      <c r="V42" s="84" t="s">
        <v>51</v>
      </c>
      <c r="W42" s="84" t="s">
        <v>51</v>
      </c>
      <c r="X42" s="84" t="s">
        <v>113</v>
      </c>
      <c r="Y42" s="84"/>
      <c r="Z42" s="91"/>
      <c r="AA42" s="84" t="s">
        <v>103</v>
      </c>
      <c r="AB42" s="84"/>
      <c r="AC42" s="84" t="s">
        <v>114</v>
      </c>
      <c r="AD42" s="84" t="s">
        <v>103</v>
      </c>
      <c r="AE42" s="84"/>
      <c r="AF42" s="84"/>
      <c r="AG42" s="84"/>
      <c r="AH42" s="84"/>
      <c r="AI42" s="84"/>
      <c r="AJ42" s="84"/>
      <c r="AK42" s="84"/>
      <c r="AL42" s="84" t="s">
        <v>54</v>
      </c>
      <c r="AM42" s="84"/>
      <c r="AN42" s="84"/>
      <c r="AO42" s="84"/>
      <c r="AP42" s="84"/>
      <c r="AQ42" s="84" t="s">
        <v>113</v>
      </c>
      <c r="AR42" s="84" t="s">
        <v>114</v>
      </c>
      <c r="AS42" s="84"/>
      <c r="AT42" s="84"/>
      <c r="AU42" s="84"/>
      <c r="AV42" s="84"/>
      <c r="AW42" s="84"/>
      <c r="AX42" s="84" t="s">
        <v>103</v>
      </c>
      <c r="AY42" s="84" t="s">
        <v>103</v>
      </c>
      <c r="AZ42" s="84" t="s">
        <v>103</v>
      </c>
      <c r="BA42" s="84" t="s">
        <v>103</v>
      </c>
      <c r="BB42" s="84" t="s">
        <v>103</v>
      </c>
      <c r="BC42" s="84" t="s">
        <v>103</v>
      </c>
      <c r="BD42" s="84" t="s">
        <v>103</v>
      </c>
      <c r="BE42" s="84"/>
      <c r="BF42" s="84" t="s">
        <v>103</v>
      </c>
      <c r="BG42" s="84" t="s">
        <v>95</v>
      </c>
      <c r="BH42" s="84"/>
      <c r="BI42" s="84"/>
      <c r="BJ42" s="84"/>
      <c r="BK42" s="84"/>
      <c r="BL42" s="84"/>
      <c r="BM42" s="84"/>
      <c r="BN42" s="84"/>
      <c r="BO42" s="84"/>
      <c r="BP42" s="84" t="s">
        <v>103</v>
      </c>
      <c r="BQ42" s="84"/>
      <c r="BR42" s="84"/>
      <c r="BS42" s="84"/>
      <c r="BT42" s="85"/>
      <c r="BU42" s="84"/>
      <c r="BV42" s="84"/>
      <c r="BW42" s="84"/>
      <c r="BX42" s="84"/>
      <c r="BY42" s="84"/>
      <c r="BZ42" s="84"/>
      <c r="CA42" s="84"/>
      <c r="CB42" s="84"/>
      <c r="CC42" s="84" t="s">
        <v>103</v>
      </c>
      <c r="CD42" s="84" t="s">
        <v>1872</v>
      </c>
      <c r="CE42" s="84" t="s">
        <v>1873</v>
      </c>
      <c r="CF42" s="84"/>
      <c r="CG42" s="84" t="s">
        <v>103</v>
      </c>
      <c r="CH42" s="84"/>
      <c r="CI42" s="84" t="s">
        <v>114</v>
      </c>
      <c r="CJ42" s="84"/>
      <c r="CK42" s="84" t="s">
        <v>55</v>
      </c>
      <c r="CL42" s="84"/>
      <c r="CM42" s="84"/>
      <c r="CN42" s="84" t="s">
        <v>103</v>
      </c>
      <c r="CO42" s="84"/>
      <c r="CP42" s="84"/>
      <c r="CQ42" s="84"/>
      <c r="CR42" s="84"/>
      <c r="CS42" s="110" t="s">
        <v>103</v>
      </c>
      <c r="CT42" s="110" t="s">
        <v>103</v>
      </c>
      <c r="CU42" s="110" t="s">
        <v>103</v>
      </c>
      <c r="CV42" s="110" t="s">
        <v>103</v>
      </c>
      <c r="CW42" s="110" t="s">
        <v>103</v>
      </c>
      <c r="CX42" s="110" t="s">
        <v>103</v>
      </c>
      <c r="CY42" s="110" t="s">
        <v>103</v>
      </c>
      <c r="CZ42" s="110" t="s">
        <v>103</v>
      </c>
      <c r="DA42" s="110" t="s">
        <v>103</v>
      </c>
      <c r="DB42" s="84" t="s">
        <v>1874</v>
      </c>
      <c r="DC42" s="84" t="s">
        <v>1874</v>
      </c>
      <c r="DD42" s="84" t="s">
        <v>1874</v>
      </c>
      <c r="DE42" s="84" t="s">
        <v>1874</v>
      </c>
      <c r="DF42" s="84" t="s">
        <v>1875</v>
      </c>
      <c r="DG42" s="84" t="s">
        <v>51</v>
      </c>
      <c r="DH42" s="84" t="s">
        <v>52</v>
      </c>
      <c r="DI42" s="84" t="s">
        <v>51</v>
      </c>
      <c r="DJ42" s="84"/>
      <c r="DK42" s="84"/>
      <c r="DL42" s="84"/>
      <c r="DM42" s="84"/>
      <c r="DN42" s="84"/>
      <c r="DO42" s="84" t="s">
        <v>50</v>
      </c>
      <c r="DP42" s="84"/>
      <c r="DQ42" s="84" t="s">
        <v>113</v>
      </c>
      <c r="DR42" s="84" t="s">
        <v>113</v>
      </c>
      <c r="DS42" s="84"/>
      <c r="DT42" s="84" t="s">
        <v>51</v>
      </c>
      <c r="DU42" s="84"/>
      <c r="DV42" s="84" t="s">
        <v>51</v>
      </c>
      <c r="DW42" s="84" t="s">
        <v>52</v>
      </c>
      <c r="DX42" s="84" t="s">
        <v>55</v>
      </c>
      <c r="DY42" s="84" t="s">
        <v>51</v>
      </c>
      <c r="DZ42" s="84" t="s">
        <v>51</v>
      </c>
      <c r="EA42" s="84" t="s">
        <v>103</v>
      </c>
      <c r="EB42" s="84" t="s">
        <v>103</v>
      </c>
      <c r="EC42" s="84" t="s">
        <v>114</v>
      </c>
      <c r="ED42" s="84"/>
      <c r="EE42" s="84"/>
      <c r="EF42" s="84"/>
      <c r="EG42" s="84"/>
      <c r="EH42" s="84"/>
      <c r="EI42" s="84"/>
      <c r="EJ42" s="84"/>
      <c r="EK42" s="84"/>
      <c r="EL42" s="84" t="s">
        <v>103</v>
      </c>
      <c r="EM42" s="84" t="s">
        <v>51</v>
      </c>
      <c r="EN42" s="84" t="s">
        <v>103</v>
      </c>
      <c r="EO42" s="84" t="s">
        <v>95</v>
      </c>
      <c r="EP42" s="84" t="s">
        <v>52</v>
      </c>
      <c r="EQ42" s="84" t="s">
        <v>51</v>
      </c>
      <c r="ER42" s="85"/>
      <c r="ES42" s="84" t="s">
        <v>50</v>
      </c>
      <c r="ET42" s="84" t="s">
        <v>103</v>
      </c>
      <c r="EU42" s="84" t="s">
        <v>51</v>
      </c>
      <c r="EV42" s="84" t="s">
        <v>103</v>
      </c>
      <c r="EW42" s="84"/>
      <c r="EX42" s="84" t="s">
        <v>51</v>
      </c>
      <c r="EY42" s="84" t="s">
        <v>51</v>
      </c>
      <c r="EZ42" s="84" t="s">
        <v>95</v>
      </c>
      <c r="FA42" s="84" t="s">
        <v>51</v>
      </c>
      <c r="FB42" s="84" t="s">
        <v>51</v>
      </c>
      <c r="FC42" s="84" t="s">
        <v>50</v>
      </c>
      <c r="FD42" s="84" t="s">
        <v>103</v>
      </c>
      <c r="FE42" s="84" t="s">
        <v>103</v>
      </c>
      <c r="FF42" s="84"/>
      <c r="FG42" s="84" t="s">
        <v>51</v>
      </c>
      <c r="FH42" s="84"/>
      <c r="FI42" s="84"/>
      <c r="FJ42" s="84" t="s">
        <v>103</v>
      </c>
      <c r="FK42" s="84" t="s">
        <v>103</v>
      </c>
      <c r="FL42" s="84" t="s">
        <v>95</v>
      </c>
      <c r="FM42" s="84"/>
      <c r="FN42" s="84" t="s">
        <v>103</v>
      </c>
      <c r="FO42" s="84" t="s">
        <v>95</v>
      </c>
      <c r="FP42" s="84"/>
      <c r="FQ42" s="84"/>
      <c r="FR42" s="84"/>
      <c r="FS42" s="84"/>
      <c r="FT42" s="84"/>
      <c r="FU42" s="84"/>
      <c r="FV42" s="84" t="s">
        <v>103</v>
      </c>
      <c r="FW42" s="84"/>
      <c r="FX42" s="84"/>
      <c r="FY42" s="84"/>
      <c r="FZ42" s="84" t="s">
        <v>103</v>
      </c>
      <c r="GA42" s="84"/>
      <c r="GB42" s="84"/>
      <c r="GC42" s="84"/>
      <c r="GD42" s="84"/>
      <c r="GE42" s="84"/>
      <c r="GF42" s="84"/>
      <c r="GG42" s="84" t="s">
        <v>51</v>
      </c>
      <c r="GH42" s="84"/>
      <c r="GI42" s="84"/>
      <c r="GJ42" s="84" t="s">
        <v>113</v>
      </c>
      <c r="GK42" s="84" t="s">
        <v>103</v>
      </c>
      <c r="GL42" s="84" t="s">
        <v>114</v>
      </c>
      <c r="GM42" s="84" t="s">
        <v>114</v>
      </c>
      <c r="GN42" s="84" t="s">
        <v>95</v>
      </c>
      <c r="GO42" s="84" t="s">
        <v>95</v>
      </c>
      <c r="GP42" s="84" t="s">
        <v>95</v>
      </c>
      <c r="GQ42" s="84"/>
      <c r="GR42" s="84"/>
      <c r="GS42" s="84"/>
      <c r="GT42" s="84"/>
      <c r="GU42" s="84"/>
      <c r="GV42" s="84" t="s">
        <v>51</v>
      </c>
      <c r="GW42" s="84" t="s">
        <v>51</v>
      </c>
      <c r="GX42" s="84"/>
      <c r="GY42" s="84"/>
      <c r="GZ42" s="84" t="s">
        <v>103</v>
      </c>
      <c r="HA42" s="84"/>
      <c r="HB42" s="84"/>
      <c r="HC42" s="84" t="s">
        <v>103</v>
      </c>
      <c r="HD42" s="84"/>
      <c r="HE42" s="84" t="s">
        <v>52</v>
      </c>
      <c r="HF42" s="84"/>
      <c r="HG42" s="84"/>
      <c r="HH42" s="84" t="s">
        <v>51</v>
      </c>
      <c r="HI42" s="84" t="s">
        <v>103</v>
      </c>
      <c r="HJ42" s="84" t="s">
        <v>103</v>
      </c>
      <c r="HK42" s="84" t="s">
        <v>103</v>
      </c>
      <c r="HL42" s="84"/>
      <c r="HM42" s="84"/>
      <c r="HN42" s="84"/>
      <c r="HO42" s="84"/>
      <c r="HP42" s="84"/>
      <c r="HQ42" s="84" t="s">
        <v>51</v>
      </c>
      <c r="HR42" s="84"/>
      <c r="HS42" s="84"/>
      <c r="HT42" s="84"/>
      <c r="HU42" s="84"/>
      <c r="HV42" s="84"/>
      <c r="HW42" s="90"/>
      <c r="HX42" s="84"/>
      <c r="HY42" s="84"/>
      <c r="HZ42" s="84"/>
      <c r="IA42" s="85"/>
    </row>
    <row r="43" spans="2:235" x14ac:dyDescent="0.25">
      <c r="B43" s="192" t="s">
        <v>58</v>
      </c>
      <c r="C43" s="83" t="s">
        <v>39</v>
      </c>
      <c r="D43" s="84" t="s">
        <v>40</v>
      </c>
      <c r="E43" s="84" t="s">
        <v>40</v>
      </c>
      <c r="F43" s="84" t="s">
        <v>40</v>
      </c>
      <c r="G43" s="84" t="s">
        <v>40</v>
      </c>
      <c r="H43" s="84" t="s">
        <v>17</v>
      </c>
      <c r="I43" s="84" t="s">
        <v>17</v>
      </c>
      <c r="J43" s="84" t="s">
        <v>40</v>
      </c>
      <c r="K43" s="84" t="s">
        <v>17</v>
      </c>
      <c r="L43" s="84" t="s">
        <v>17</v>
      </c>
      <c r="M43" s="84" t="s">
        <v>17</v>
      </c>
      <c r="N43" s="84" t="s">
        <v>17</v>
      </c>
      <c r="O43" s="84" t="s">
        <v>40</v>
      </c>
      <c r="P43" s="84" t="s">
        <v>40</v>
      </c>
      <c r="Q43" s="84" t="s">
        <v>40</v>
      </c>
      <c r="R43" s="84" t="s">
        <v>40</v>
      </c>
      <c r="S43" s="84" t="s">
        <v>40</v>
      </c>
      <c r="T43" s="84" t="s">
        <v>40</v>
      </c>
      <c r="U43" s="84" t="s">
        <v>40</v>
      </c>
      <c r="V43" s="84" t="s">
        <v>17</v>
      </c>
      <c r="W43" s="84" t="s">
        <v>17</v>
      </c>
      <c r="X43" s="84" t="s">
        <v>40</v>
      </c>
      <c r="Y43" s="84" t="s">
        <v>17</v>
      </c>
      <c r="Z43" s="91"/>
      <c r="AA43" s="84" t="s">
        <v>17</v>
      </c>
      <c r="AB43" s="84" t="s">
        <v>17</v>
      </c>
      <c r="AC43" s="84" t="s">
        <v>17</v>
      </c>
      <c r="AD43" s="84" t="s">
        <v>17</v>
      </c>
      <c r="AE43" s="84" t="s">
        <v>17</v>
      </c>
      <c r="AF43" s="84" t="s">
        <v>17</v>
      </c>
      <c r="AG43" s="84" t="s">
        <v>17</v>
      </c>
      <c r="AH43" s="84" t="s">
        <v>17</v>
      </c>
      <c r="AI43" s="84" t="s">
        <v>17</v>
      </c>
      <c r="AJ43" s="84" t="s">
        <v>17</v>
      </c>
      <c r="AK43" s="84" t="s">
        <v>17</v>
      </c>
      <c r="AL43" s="84" t="s">
        <v>17</v>
      </c>
      <c r="AM43" s="84" t="s">
        <v>17</v>
      </c>
      <c r="AN43" s="84" t="s">
        <v>17</v>
      </c>
      <c r="AO43" s="84" t="s">
        <v>17</v>
      </c>
      <c r="AP43" s="84" t="s">
        <v>40</v>
      </c>
      <c r="AQ43" s="84" t="s">
        <v>17</v>
      </c>
      <c r="AR43" s="84" t="s">
        <v>17</v>
      </c>
      <c r="AS43" s="84" t="s">
        <v>17</v>
      </c>
      <c r="AT43" s="84" t="s">
        <v>17</v>
      </c>
      <c r="AU43" s="84" t="s">
        <v>17</v>
      </c>
      <c r="AV43" s="84" t="s">
        <v>17</v>
      </c>
      <c r="AW43" s="84" t="s">
        <v>17</v>
      </c>
      <c r="AX43" s="84" t="s">
        <v>17</v>
      </c>
      <c r="AY43" s="84" t="s">
        <v>17</v>
      </c>
      <c r="AZ43" s="84" t="s">
        <v>17</v>
      </c>
      <c r="BA43" s="84" t="s">
        <v>17</v>
      </c>
      <c r="BB43" s="84" t="s">
        <v>17</v>
      </c>
      <c r="BC43" s="84" t="s">
        <v>40</v>
      </c>
      <c r="BD43" s="84" t="s">
        <v>17</v>
      </c>
      <c r="BE43" s="84" t="s">
        <v>17</v>
      </c>
      <c r="BF43" s="84" t="s">
        <v>17</v>
      </c>
      <c r="BG43" s="84" t="s">
        <v>40</v>
      </c>
      <c r="BH43" s="84" t="s">
        <v>17</v>
      </c>
      <c r="BI43" s="84" t="s">
        <v>17</v>
      </c>
      <c r="BJ43" s="84" t="s">
        <v>17</v>
      </c>
      <c r="BK43" s="84" t="s">
        <v>17</v>
      </c>
      <c r="BL43" s="84" t="s">
        <v>17</v>
      </c>
      <c r="BM43" s="84" t="s">
        <v>17</v>
      </c>
      <c r="BN43" s="84" t="s">
        <v>17</v>
      </c>
      <c r="BO43" s="84" t="s">
        <v>17</v>
      </c>
      <c r="BP43" s="84" t="s">
        <v>40</v>
      </c>
      <c r="BQ43" s="84"/>
      <c r="BR43" s="84" t="s">
        <v>40</v>
      </c>
      <c r="BS43" s="84" t="s">
        <v>17</v>
      </c>
      <c r="BT43" s="85"/>
      <c r="BU43" s="84"/>
      <c r="BV43" s="84" t="s">
        <v>40</v>
      </c>
      <c r="BW43" s="84" t="s">
        <v>40</v>
      </c>
      <c r="BX43" s="84" t="s">
        <v>40</v>
      </c>
      <c r="BY43" s="84" t="s">
        <v>40</v>
      </c>
      <c r="BZ43" s="84" t="s">
        <v>17</v>
      </c>
      <c r="CA43" s="84" t="s">
        <v>40</v>
      </c>
      <c r="CB43" s="84" t="s">
        <v>40</v>
      </c>
      <c r="CC43" s="84" t="s">
        <v>40</v>
      </c>
      <c r="CD43" s="84" t="s">
        <v>40</v>
      </c>
      <c r="CE43" s="84" t="s">
        <v>40</v>
      </c>
      <c r="CF43" s="84" t="s">
        <v>40</v>
      </c>
      <c r="CG43" s="84" t="s">
        <v>17</v>
      </c>
      <c r="CH43" s="84" t="s">
        <v>17</v>
      </c>
      <c r="CI43" s="84" t="s">
        <v>40</v>
      </c>
      <c r="CJ43" s="84"/>
      <c r="CK43" s="84" t="s">
        <v>40</v>
      </c>
      <c r="CL43" s="84" t="s">
        <v>40</v>
      </c>
      <c r="CM43" s="84" t="s">
        <v>40</v>
      </c>
      <c r="CN43" s="84" t="s">
        <v>40</v>
      </c>
      <c r="CO43" s="84"/>
      <c r="CP43" s="84"/>
      <c r="CQ43" s="84"/>
      <c r="CR43" s="84" t="s">
        <v>40</v>
      </c>
      <c r="CS43" s="84" t="s">
        <v>40</v>
      </c>
      <c r="CT43" s="84" t="s">
        <v>40</v>
      </c>
      <c r="CU43" s="84" t="s">
        <v>40</v>
      </c>
      <c r="CV43" s="84" t="s">
        <v>40</v>
      </c>
      <c r="CW43" s="84" t="s">
        <v>40</v>
      </c>
      <c r="CX43" s="84" t="s">
        <v>40</v>
      </c>
      <c r="CY43" s="84" t="s">
        <v>40</v>
      </c>
      <c r="CZ43" s="84" t="s">
        <v>40</v>
      </c>
      <c r="DA43" s="84" t="s">
        <v>40</v>
      </c>
      <c r="DB43" s="84" t="s">
        <v>40</v>
      </c>
      <c r="DC43" s="84" t="s">
        <v>40</v>
      </c>
      <c r="DD43" s="84" t="s">
        <v>40</v>
      </c>
      <c r="DE43" s="84" t="s">
        <v>40</v>
      </c>
      <c r="DF43" s="84" t="s">
        <v>40</v>
      </c>
      <c r="DG43" s="84" t="s">
        <v>40</v>
      </c>
      <c r="DH43" s="84" t="s">
        <v>40</v>
      </c>
      <c r="DI43" s="84" t="s">
        <v>40</v>
      </c>
      <c r="DJ43" s="84" t="s">
        <v>40</v>
      </c>
      <c r="DK43" s="84" t="s">
        <v>40</v>
      </c>
      <c r="DL43" s="84" t="s">
        <v>17</v>
      </c>
      <c r="DM43" s="84" t="s">
        <v>17</v>
      </c>
      <c r="DN43" s="84" t="s">
        <v>17</v>
      </c>
      <c r="DO43" s="84" t="s">
        <v>17</v>
      </c>
      <c r="DP43" s="84" t="s">
        <v>17</v>
      </c>
      <c r="DQ43" s="84" t="s">
        <v>40</v>
      </c>
      <c r="DR43" s="84" t="s">
        <v>40</v>
      </c>
      <c r="DS43" s="84" t="s">
        <v>17</v>
      </c>
      <c r="DT43" s="84" t="s">
        <v>17</v>
      </c>
      <c r="DU43" s="84" t="s">
        <v>17</v>
      </c>
      <c r="DV43" s="84" t="s">
        <v>17</v>
      </c>
      <c r="DW43" s="84" t="s">
        <v>17</v>
      </c>
      <c r="DX43" s="84" t="s">
        <v>17</v>
      </c>
      <c r="DY43" s="84" t="s">
        <v>40</v>
      </c>
      <c r="DZ43" s="84" t="s">
        <v>17</v>
      </c>
      <c r="EA43" s="84" t="s">
        <v>17</v>
      </c>
      <c r="EB43" s="84" t="s">
        <v>17</v>
      </c>
      <c r="EC43" s="84" t="s">
        <v>17</v>
      </c>
      <c r="ED43" s="84" t="s">
        <v>17</v>
      </c>
      <c r="EE43" s="84" t="s">
        <v>17</v>
      </c>
      <c r="EF43" s="84" t="s">
        <v>17</v>
      </c>
      <c r="EG43" s="84" t="s">
        <v>17</v>
      </c>
      <c r="EH43" s="84" t="s">
        <v>17</v>
      </c>
      <c r="EI43" s="84" t="s">
        <v>17</v>
      </c>
      <c r="EJ43" s="84" t="s">
        <v>17</v>
      </c>
      <c r="EK43" s="84" t="s">
        <v>17</v>
      </c>
      <c r="EL43" s="84" t="s">
        <v>17</v>
      </c>
      <c r="EM43" s="84" t="s">
        <v>17</v>
      </c>
      <c r="EN43" s="84" t="s">
        <v>17</v>
      </c>
      <c r="EO43" s="84" t="s">
        <v>17</v>
      </c>
      <c r="EP43" s="84" t="s">
        <v>40</v>
      </c>
      <c r="EQ43" s="84" t="s">
        <v>40</v>
      </c>
      <c r="ER43" s="85"/>
      <c r="ES43" s="84" t="s">
        <v>17</v>
      </c>
      <c r="ET43" s="84" t="s">
        <v>17</v>
      </c>
      <c r="EU43" s="84" t="s">
        <v>17</v>
      </c>
      <c r="EV43" s="84" t="s">
        <v>17</v>
      </c>
      <c r="EW43" s="84" t="s">
        <v>17</v>
      </c>
      <c r="EX43" s="84" t="s">
        <v>17</v>
      </c>
      <c r="EY43" s="84" t="s">
        <v>17</v>
      </c>
      <c r="EZ43" s="84" t="s">
        <v>17</v>
      </c>
      <c r="FA43" s="84" t="s">
        <v>17</v>
      </c>
      <c r="FB43" s="84" t="s">
        <v>17</v>
      </c>
      <c r="FC43" s="84" t="s">
        <v>17</v>
      </c>
      <c r="FD43" s="84" t="s">
        <v>40</v>
      </c>
      <c r="FE43" s="84" t="s">
        <v>17</v>
      </c>
      <c r="FF43" s="84" t="s">
        <v>40</v>
      </c>
      <c r="FG43" s="84" t="s">
        <v>17</v>
      </c>
      <c r="FH43" s="84" t="s">
        <v>17</v>
      </c>
      <c r="FI43" s="84" t="s">
        <v>17</v>
      </c>
      <c r="FJ43" s="84" t="s">
        <v>17</v>
      </c>
      <c r="FK43" s="84" t="s">
        <v>17</v>
      </c>
      <c r="FL43" s="84" t="s">
        <v>40</v>
      </c>
      <c r="FM43" s="84" t="s">
        <v>17</v>
      </c>
      <c r="FN43" s="84" t="s">
        <v>17</v>
      </c>
      <c r="FO43" s="84" t="s">
        <v>17</v>
      </c>
      <c r="FP43" s="84" t="s">
        <v>17</v>
      </c>
      <c r="FQ43" s="84" t="s">
        <v>17</v>
      </c>
      <c r="FR43" s="84" t="s">
        <v>17</v>
      </c>
      <c r="FS43" s="84" t="s">
        <v>40</v>
      </c>
      <c r="FT43" s="84" t="s">
        <v>17</v>
      </c>
      <c r="FU43" s="84" t="s">
        <v>17</v>
      </c>
      <c r="FV43" s="84" t="s">
        <v>17</v>
      </c>
      <c r="FW43" s="84" t="s">
        <v>17</v>
      </c>
      <c r="FX43" s="84" t="s">
        <v>17</v>
      </c>
      <c r="FY43" s="84" t="s">
        <v>17</v>
      </c>
      <c r="FZ43" s="84" t="s">
        <v>17</v>
      </c>
      <c r="GA43" s="84" t="s">
        <v>17</v>
      </c>
      <c r="GB43" s="84" t="s">
        <v>17</v>
      </c>
      <c r="GC43" s="84" t="s">
        <v>40</v>
      </c>
      <c r="GD43" s="84" t="s">
        <v>17</v>
      </c>
      <c r="GE43" s="84" t="s">
        <v>40</v>
      </c>
      <c r="GF43" s="84" t="s">
        <v>40</v>
      </c>
      <c r="GG43" s="84" t="s">
        <v>17</v>
      </c>
      <c r="GH43" s="84" t="s">
        <v>17</v>
      </c>
      <c r="GI43" s="84" t="s">
        <v>17</v>
      </c>
      <c r="GJ43" s="84" t="s">
        <v>40</v>
      </c>
      <c r="GK43" s="84" t="s">
        <v>40</v>
      </c>
      <c r="GL43" s="84" t="s">
        <v>40</v>
      </c>
      <c r="GM43" s="84" t="s">
        <v>17</v>
      </c>
      <c r="GN43" s="84" t="s">
        <v>17</v>
      </c>
      <c r="GO43" s="84" t="s">
        <v>17</v>
      </c>
      <c r="GP43" s="84" t="s">
        <v>17</v>
      </c>
      <c r="GQ43" s="84" t="s">
        <v>17</v>
      </c>
      <c r="GR43" s="84" t="s">
        <v>17</v>
      </c>
      <c r="GS43" s="84" t="s">
        <v>17</v>
      </c>
      <c r="GT43" s="84" t="s">
        <v>17</v>
      </c>
      <c r="GU43" s="84" t="s">
        <v>17</v>
      </c>
      <c r="GV43" s="84" t="s">
        <v>17</v>
      </c>
      <c r="GW43" s="84" t="s">
        <v>17</v>
      </c>
      <c r="GX43" s="84" t="s">
        <v>17</v>
      </c>
      <c r="GY43" s="84" t="s">
        <v>17</v>
      </c>
      <c r="GZ43" s="84" t="s">
        <v>17</v>
      </c>
      <c r="HA43" s="84" t="s">
        <v>17</v>
      </c>
      <c r="HB43" s="84" t="s">
        <v>17</v>
      </c>
      <c r="HC43" s="84" t="s">
        <v>17</v>
      </c>
      <c r="HD43" s="84" t="s">
        <v>17</v>
      </c>
      <c r="HE43" s="84" t="s">
        <v>17</v>
      </c>
      <c r="HF43" s="84" t="s">
        <v>17</v>
      </c>
      <c r="HG43" s="84" t="s">
        <v>17</v>
      </c>
      <c r="HH43" s="84" t="s">
        <v>17</v>
      </c>
      <c r="HI43" s="84" t="s">
        <v>17</v>
      </c>
      <c r="HJ43" s="84" t="s">
        <v>17</v>
      </c>
      <c r="HK43" s="84" t="s">
        <v>17</v>
      </c>
      <c r="HL43" s="84" t="s">
        <v>17</v>
      </c>
      <c r="HM43" s="84" t="s">
        <v>17</v>
      </c>
      <c r="HN43" s="84" t="s">
        <v>17</v>
      </c>
      <c r="HO43" s="84" t="s">
        <v>17</v>
      </c>
      <c r="HP43" s="84" t="s">
        <v>17</v>
      </c>
      <c r="HQ43" s="84" t="s">
        <v>17</v>
      </c>
      <c r="HR43" s="84" t="s">
        <v>17</v>
      </c>
      <c r="HS43" s="84" t="s">
        <v>17</v>
      </c>
      <c r="HT43" s="84" t="s">
        <v>17</v>
      </c>
      <c r="HU43" s="84" t="s">
        <v>40</v>
      </c>
      <c r="HV43" s="84" t="s">
        <v>40</v>
      </c>
      <c r="HW43" s="90" t="s">
        <v>17</v>
      </c>
      <c r="HX43" s="84" t="s">
        <v>17</v>
      </c>
      <c r="HY43" s="84" t="s">
        <v>17</v>
      </c>
      <c r="HZ43" s="84" t="s">
        <v>40</v>
      </c>
      <c r="IA43" s="85"/>
    </row>
    <row r="44" spans="2:235" x14ac:dyDescent="0.25">
      <c r="B44" s="192"/>
      <c r="C44" s="83" t="s">
        <v>41</v>
      </c>
      <c r="D44" s="84" t="s">
        <v>42</v>
      </c>
      <c r="E44" s="84" t="s">
        <v>42</v>
      </c>
      <c r="F44" s="84" t="s">
        <v>42</v>
      </c>
      <c r="G44" s="84" t="s">
        <v>42</v>
      </c>
      <c r="H44" s="84"/>
      <c r="I44" s="84"/>
      <c r="J44" s="84" t="s">
        <v>43</v>
      </c>
      <c r="K44" s="84"/>
      <c r="L44" s="84"/>
      <c r="M44" s="84"/>
      <c r="N44" s="84"/>
      <c r="O44" s="84" t="s">
        <v>42</v>
      </c>
      <c r="P44" s="84" t="s">
        <v>42</v>
      </c>
      <c r="Q44" s="84" t="s">
        <v>42</v>
      </c>
      <c r="R44" s="84" t="s">
        <v>42</v>
      </c>
      <c r="S44" s="84" t="s">
        <v>42</v>
      </c>
      <c r="T44" s="84" t="s">
        <v>42</v>
      </c>
      <c r="U44" s="84" t="s">
        <v>42</v>
      </c>
      <c r="V44" s="84"/>
      <c r="W44" s="84"/>
      <c r="X44" s="84" t="s">
        <v>42</v>
      </c>
      <c r="Y44" s="84"/>
      <c r="Z44" s="91"/>
      <c r="AA44" s="84"/>
      <c r="AB44" s="84"/>
      <c r="AC44" s="84"/>
      <c r="AD44" s="84"/>
      <c r="AE44" s="84"/>
      <c r="AF44" s="84"/>
      <c r="AG44" s="84"/>
      <c r="AH44" s="84"/>
      <c r="AI44" s="84"/>
      <c r="AJ44" s="84"/>
      <c r="AK44" s="84"/>
      <c r="AL44" s="84"/>
      <c r="AM44" s="84"/>
      <c r="AN44" s="84"/>
      <c r="AO44" s="84"/>
      <c r="AP44" s="84" t="s">
        <v>42</v>
      </c>
      <c r="AQ44" s="84"/>
      <c r="AR44" s="84"/>
      <c r="AS44" s="84"/>
      <c r="AT44" s="84"/>
      <c r="AU44" s="84"/>
      <c r="AV44" s="84"/>
      <c r="AW44" s="84"/>
      <c r="AX44" s="84"/>
      <c r="AY44" s="84"/>
      <c r="AZ44" s="84"/>
      <c r="BA44" s="84"/>
      <c r="BB44" s="84"/>
      <c r="BC44" s="84" t="s">
        <v>42</v>
      </c>
      <c r="BD44" s="84"/>
      <c r="BE44" s="84"/>
      <c r="BF44" s="84"/>
      <c r="BG44" s="84" t="s">
        <v>43</v>
      </c>
      <c r="BH44" s="84"/>
      <c r="BI44" s="84"/>
      <c r="BJ44" s="84"/>
      <c r="BK44" s="84"/>
      <c r="BL44" s="84"/>
      <c r="BM44" s="84"/>
      <c r="BN44" s="84"/>
      <c r="BO44" s="84"/>
      <c r="BP44" s="84" t="s">
        <v>43</v>
      </c>
      <c r="BQ44" s="84"/>
      <c r="BR44" s="84" t="s">
        <v>42</v>
      </c>
      <c r="BS44" s="84"/>
      <c r="BT44" s="85"/>
      <c r="BU44" s="84"/>
      <c r="BV44" s="84" t="s">
        <v>42</v>
      </c>
      <c r="BW44" s="84" t="s">
        <v>42</v>
      </c>
      <c r="BX44" s="84" t="s">
        <v>42</v>
      </c>
      <c r="BY44" s="84" t="s">
        <v>42</v>
      </c>
      <c r="BZ44" s="84"/>
      <c r="CA44" s="84" t="s">
        <v>42</v>
      </c>
      <c r="CB44" s="84" t="s">
        <v>42</v>
      </c>
      <c r="CC44" s="84" t="s">
        <v>42</v>
      </c>
      <c r="CD44" s="84" t="s">
        <v>42</v>
      </c>
      <c r="CE44" s="84" t="s">
        <v>42</v>
      </c>
      <c r="CF44" s="84" t="s">
        <v>42</v>
      </c>
      <c r="CG44" s="84"/>
      <c r="CH44" s="84"/>
      <c r="CI44" s="84" t="s">
        <v>42</v>
      </c>
      <c r="CJ44" s="84"/>
      <c r="CK44" s="84" t="s">
        <v>42</v>
      </c>
      <c r="CL44" s="84" t="s">
        <v>42</v>
      </c>
      <c r="CM44" s="84" t="s">
        <v>42</v>
      </c>
      <c r="CN44" s="84" t="s">
        <v>42</v>
      </c>
      <c r="CO44" s="84"/>
      <c r="CP44" s="84"/>
      <c r="CQ44" s="84"/>
      <c r="CR44" s="84" t="s">
        <v>42</v>
      </c>
      <c r="CS44" s="84" t="s">
        <v>42</v>
      </c>
      <c r="CT44" s="84" t="s">
        <v>42</v>
      </c>
      <c r="CU44" s="84" t="s">
        <v>42</v>
      </c>
      <c r="CV44" s="84" t="s">
        <v>42</v>
      </c>
      <c r="CW44" s="84" t="s">
        <v>42</v>
      </c>
      <c r="CX44" s="84" t="s">
        <v>42</v>
      </c>
      <c r="CY44" s="84" t="s">
        <v>42</v>
      </c>
      <c r="CZ44" s="84" t="s">
        <v>42</v>
      </c>
      <c r="DA44" s="84" t="s">
        <v>42</v>
      </c>
      <c r="DB44" s="84" t="s">
        <v>42</v>
      </c>
      <c r="DC44" s="84" t="s">
        <v>42</v>
      </c>
      <c r="DD44" s="84" t="s">
        <v>42</v>
      </c>
      <c r="DE44" s="84" t="s">
        <v>42</v>
      </c>
      <c r="DF44" s="84" t="s">
        <v>43</v>
      </c>
      <c r="DG44" s="84" t="s">
        <v>42</v>
      </c>
      <c r="DH44" s="84" t="s">
        <v>42</v>
      </c>
      <c r="DI44" s="84" t="s">
        <v>42</v>
      </c>
      <c r="DJ44" s="84" t="s">
        <v>42</v>
      </c>
      <c r="DK44" s="84" t="s">
        <v>43</v>
      </c>
      <c r="DL44" s="84"/>
      <c r="DM44" s="84"/>
      <c r="DN44" s="84"/>
      <c r="DO44" s="84"/>
      <c r="DP44" s="84"/>
      <c r="DQ44" s="84" t="s">
        <v>42</v>
      </c>
      <c r="DR44" s="84" t="s">
        <v>42</v>
      </c>
      <c r="DS44" s="84"/>
      <c r="DT44" s="84"/>
      <c r="DU44" s="84"/>
      <c r="DV44" s="84"/>
      <c r="DW44" s="84"/>
      <c r="DX44" s="84"/>
      <c r="DY44" s="84" t="s">
        <v>42</v>
      </c>
      <c r="DZ44" s="84"/>
      <c r="EA44" s="84"/>
      <c r="EB44" s="84"/>
      <c r="EC44" s="84"/>
      <c r="ED44" s="84"/>
      <c r="EE44" s="84"/>
      <c r="EF44" s="84"/>
      <c r="EG44" s="84"/>
      <c r="EH44" s="84"/>
      <c r="EI44" s="84"/>
      <c r="EJ44" s="84"/>
      <c r="EK44" s="84"/>
      <c r="EL44" s="84"/>
      <c r="EM44" s="84"/>
      <c r="EN44" s="84"/>
      <c r="EO44" s="84"/>
      <c r="EP44" s="84" t="s">
        <v>42</v>
      </c>
      <c r="EQ44" s="84" t="s">
        <v>42</v>
      </c>
      <c r="ER44" s="85"/>
      <c r="ES44" s="84"/>
      <c r="ET44" s="84"/>
      <c r="EU44" s="84"/>
      <c r="EV44" s="84"/>
      <c r="EW44" s="84"/>
      <c r="EX44" s="84"/>
      <c r="EY44" s="84"/>
      <c r="EZ44" s="84"/>
      <c r="FA44" s="84"/>
      <c r="FB44" s="84"/>
      <c r="FC44" s="84"/>
      <c r="FD44" s="84" t="s">
        <v>42</v>
      </c>
      <c r="FE44" s="84"/>
      <c r="FF44" s="84" t="s">
        <v>42</v>
      </c>
      <c r="FG44" s="84"/>
      <c r="FH44" s="84"/>
      <c r="FI44" s="84"/>
      <c r="FJ44" s="84"/>
      <c r="FK44" s="84"/>
      <c r="FL44" s="84" t="s">
        <v>42</v>
      </c>
      <c r="FM44" s="84"/>
      <c r="FN44" s="84"/>
      <c r="FO44" s="84"/>
      <c r="FP44" s="84"/>
      <c r="FQ44" s="84"/>
      <c r="FR44" s="84"/>
      <c r="FS44" s="84" t="s">
        <v>43</v>
      </c>
      <c r="FT44" s="84"/>
      <c r="FU44" s="84"/>
      <c r="FV44" s="84"/>
      <c r="FW44" s="84"/>
      <c r="FX44" s="84"/>
      <c r="FY44" s="84"/>
      <c r="FZ44" s="84"/>
      <c r="GA44" s="84"/>
      <c r="GB44" s="84"/>
      <c r="GC44" s="84" t="s">
        <v>42</v>
      </c>
      <c r="GD44" s="84"/>
      <c r="GE44" s="84" t="s">
        <v>43</v>
      </c>
      <c r="GF44" s="84" t="s">
        <v>43</v>
      </c>
      <c r="GG44" s="84"/>
      <c r="GH44" s="84"/>
      <c r="GI44" s="84"/>
      <c r="GJ44" s="84" t="s">
        <v>42</v>
      </c>
      <c r="GK44" s="84" t="s">
        <v>42</v>
      </c>
      <c r="GL44" s="84" t="s">
        <v>42</v>
      </c>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t="s">
        <v>42</v>
      </c>
      <c r="HV44" s="84" t="s">
        <v>42</v>
      </c>
      <c r="HW44" s="90"/>
      <c r="HX44" s="84"/>
      <c r="HY44" s="84"/>
      <c r="HZ44" s="84" t="s">
        <v>42</v>
      </c>
      <c r="IA44" s="85"/>
    </row>
    <row r="45" spans="2:235" x14ac:dyDescent="0.25">
      <c r="B45" s="192"/>
      <c r="C45" s="83" t="s">
        <v>116</v>
      </c>
      <c r="D45" s="84"/>
      <c r="E45" s="84"/>
      <c r="F45" s="84"/>
      <c r="G45" s="84"/>
      <c r="H45" s="84"/>
      <c r="I45" s="84"/>
      <c r="J45" s="84" t="s">
        <v>74</v>
      </c>
      <c r="K45" s="84"/>
      <c r="L45" s="84"/>
      <c r="M45" s="84"/>
      <c r="N45" s="84"/>
      <c r="O45" s="84"/>
      <c r="P45" s="84"/>
      <c r="Q45" s="84"/>
      <c r="R45" s="84"/>
      <c r="S45" s="84"/>
      <c r="T45" s="84"/>
      <c r="U45" s="84"/>
      <c r="V45" s="84"/>
      <c r="W45" s="84"/>
      <c r="X45" s="84"/>
      <c r="Y45" s="84"/>
      <c r="Z45" s="91"/>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t="s">
        <v>75</v>
      </c>
      <c r="BH45" s="84"/>
      <c r="BI45" s="84"/>
      <c r="BJ45" s="84"/>
      <c r="BK45" s="84"/>
      <c r="BL45" s="84"/>
      <c r="BM45" s="84"/>
      <c r="BN45" s="84"/>
      <c r="BO45" s="84"/>
      <c r="BP45" s="84" t="s">
        <v>77</v>
      </c>
      <c r="BQ45" s="84"/>
      <c r="BR45" s="84"/>
      <c r="BS45" s="84"/>
      <c r="BT45" s="8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5"/>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t="s">
        <v>75</v>
      </c>
      <c r="FT45" s="84"/>
      <c r="FU45" s="84"/>
      <c r="FV45" s="84"/>
      <c r="FW45" s="84"/>
      <c r="FX45" s="84"/>
      <c r="FY45" s="84"/>
      <c r="FZ45" s="84"/>
      <c r="GA45" s="84"/>
      <c r="GB45" s="84"/>
      <c r="GC45" s="84"/>
      <c r="GD45" s="84"/>
      <c r="GE45" s="84" t="s">
        <v>75</v>
      </c>
      <c r="GF45" s="84" t="s">
        <v>75</v>
      </c>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5"/>
    </row>
    <row r="46" spans="2:235" x14ac:dyDescent="0.25">
      <c r="B46" s="192"/>
      <c r="C46" s="83" t="s">
        <v>137</v>
      </c>
      <c r="D46" s="84" t="s">
        <v>1457</v>
      </c>
      <c r="E46" s="84" t="s">
        <v>1457</v>
      </c>
      <c r="F46" s="84" t="s">
        <v>1457</v>
      </c>
      <c r="G46" s="84" t="s">
        <v>1457</v>
      </c>
      <c r="H46" s="84"/>
      <c r="I46" s="84"/>
      <c r="J46" s="84" t="s">
        <v>46</v>
      </c>
      <c r="K46" s="84"/>
      <c r="L46" s="84"/>
      <c r="M46" s="84"/>
      <c r="N46" s="84"/>
      <c r="O46" s="84" t="s">
        <v>3405</v>
      </c>
      <c r="P46" s="84" t="s">
        <v>3405</v>
      </c>
      <c r="Q46" s="84" t="s">
        <v>3405</v>
      </c>
      <c r="R46" s="84" t="s">
        <v>3405</v>
      </c>
      <c r="S46" s="84" t="s">
        <v>3405</v>
      </c>
      <c r="T46" s="84" t="s">
        <v>3405</v>
      </c>
      <c r="U46" s="84" t="s">
        <v>3405</v>
      </c>
      <c r="V46" s="84"/>
      <c r="W46" s="84"/>
      <c r="X46" s="84" t="s">
        <v>46</v>
      </c>
      <c r="Y46" s="84"/>
      <c r="Z46" s="91"/>
      <c r="AA46" s="84"/>
      <c r="AB46" s="84"/>
      <c r="AC46" s="84"/>
      <c r="AD46" s="84"/>
      <c r="AE46" s="84"/>
      <c r="AF46" s="84"/>
      <c r="AG46" s="84"/>
      <c r="AH46" s="84"/>
      <c r="AI46" s="84"/>
      <c r="AJ46" s="84"/>
      <c r="AK46" s="84"/>
      <c r="AL46" s="84"/>
      <c r="AM46" s="84"/>
      <c r="AN46" s="84"/>
      <c r="AO46" s="84"/>
      <c r="AP46" s="84" t="s">
        <v>47</v>
      </c>
      <c r="AQ46" s="84"/>
      <c r="AR46" s="84"/>
      <c r="AS46" s="84"/>
      <c r="AT46" s="84"/>
      <c r="AU46" s="84"/>
      <c r="AV46" s="84"/>
      <c r="AW46" s="84"/>
      <c r="AX46" s="84"/>
      <c r="AY46" s="84"/>
      <c r="AZ46" s="84"/>
      <c r="BA46" s="84"/>
      <c r="BB46" s="84"/>
      <c r="BC46" s="84" t="s">
        <v>1457</v>
      </c>
      <c r="BD46" s="84"/>
      <c r="BE46" s="84"/>
      <c r="BF46" s="84"/>
      <c r="BG46" s="84" t="s">
        <v>46</v>
      </c>
      <c r="BH46" s="84"/>
      <c r="BI46" s="84"/>
      <c r="BJ46" s="84"/>
      <c r="BK46" s="84"/>
      <c r="BL46" s="84"/>
      <c r="BM46" s="84"/>
      <c r="BN46" s="84"/>
      <c r="BO46" s="84"/>
      <c r="BP46" s="84" t="s">
        <v>3405</v>
      </c>
      <c r="BQ46" s="84"/>
      <c r="BR46" s="84" t="s">
        <v>46</v>
      </c>
      <c r="BS46" s="84"/>
      <c r="BT46" s="85"/>
      <c r="BU46" s="84"/>
      <c r="BV46" s="84" t="s">
        <v>48</v>
      </c>
      <c r="BW46" s="84" t="s">
        <v>1457</v>
      </c>
      <c r="BX46" s="84" t="s">
        <v>47</v>
      </c>
      <c r="BY46" s="84" t="s">
        <v>46</v>
      </c>
      <c r="BZ46" s="84"/>
      <c r="CA46" s="84" t="s">
        <v>45</v>
      </c>
      <c r="CB46" s="84" t="s">
        <v>48</v>
      </c>
      <c r="CC46" s="84" t="s">
        <v>48</v>
      </c>
      <c r="CD46" s="84" t="s">
        <v>48</v>
      </c>
      <c r="CE46" s="84" t="s">
        <v>48</v>
      </c>
      <c r="CF46" s="84" t="s">
        <v>45</v>
      </c>
      <c r="CG46" s="84"/>
      <c r="CH46" s="84"/>
      <c r="CI46" s="84" t="s">
        <v>47</v>
      </c>
      <c r="CJ46" s="84"/>
      <c r="CK46" s="84"/>
      <c r="CL46" s="84" t="s">
        <v>48</v>
      </c>
      <c r="CM46" s="84"/>
      <c r="CN46" s="84"/>
      <c r="CO46" s="84"/>
      <c r="CP46" s="84"/>
      <c r="CQ46" s="84"/>
      <c r="CR46" s="84"/>
      <c r="CS46" s="84"/>
      <c r="CT46" s="84"/>
      <c r="CU46" s="84"/>
      <c r="CV46" s="84"/>
      <c r="CW46" s="84"/>
      <c r="CX46" s="84"/>
      <c r="CY46" s="84"/>
      <c r="CZ46" s="84"/>
      <c r="DA46" s="84"/>
      <c r="DB46" s="84"/>
      <c r="DC46" s="84"/>
      <c r="DD46" s="84"/>
      <c r="DE46" s="84"/>
      <c r="DF46" s="84"/>
      <c r="DG46" s="84"/>
      <c r="DH46" s="84"/>
      <c r="DI46" s="84" t="s">
        <v>48</v>
      </c>
      <c r="DJ46" s="84" t="s">
        <v>46</v>
      </c>
      <c r="DK46" s="84" t="s">
        <v>3405</v>
      </c>
      <c r="DL46" s="84"/>
      <c r="DM46" s="84"/>
      <c r="DN46" s="84"/>
      <c r="DO46" s="84"/>
      <c r="DP46" s="84"/>
      <c r="DQ46" s="84" t="s">
        <v>46</v>
      </c>
      <c r="DR46" s="84" t="s">
        <v>46</v>
      </c>
      <c r="DS46" s="84"/>
      <c r="DT46" s="84"/>
      <c r="DU46" s="84"/>
      <c r="DV46" s="84"/>
      <c r="DW46" s="84"/>
      <c r="DX46" s="84"/>
      <c r="DY46" s="84" t="s">
        <v>47</v>
      </c>
      <c r="DZ46" s="84"/>
      <c r="EA46" s="84"/>
      <c r="EB46" s="84"/>
      <c r="EC46" s="84"/>
      <c r="ED46" s="84"/>
      <c r="EE46" s="84"/>
      <c r="EF46" s="84"/>
      <c r="EG46" s="84"/>
      <c r="EH46" s="84"/>
      <c r="EI46" s="84"/>
      <c r="EJ46" s="84"/>
      <c r="EK46" s="84"/>
      <c r="EL46" s="84"/>
      <c r="EM46" s="84"/>
      <c r="EN46" s="84"/>
      <c r="EO46" s="84"/>
      <c r="EP46" s="84" t="s">
        <v>47</v>
      </c>
      <c r="EQ46" s="84" t="s">
        <v>47</v>
      </c>
      <c r="ER46" s="85"/>
      <c r="ES46" s="84"/>
      <c r="ET46" s="84"/>
      <c r="EU46" s="84"/>
      <c r="EV46" s="84"/>
      <c r="EW46" s="84"/>
      <c r="EX46" s="84"/>
      <c r="EY46" s="84"/>
      <c r="EZ46" s="84"/>
      <c r="FA46" s="84"/>
      <c r="FB46" s="84"/>
      <c r="FC46" s="84"/>
      <c r="FD46" s="84" t="s">
        <v>47</v>
      </c>
      <c r="FE46" s="84"/>
      <c r="FF46" s="84" t="s">
        <v>47</v>
      </c>
      <c r="FG46" s="84"/>
      <c r="FH46" s="84"/>
      <c r="FI46" s="84"/>
      <c r="FJ46" s="84"/>
      <c r="FK46" s="84" t="s">
        <v>3405</v>
      </c>
      <c r="FL46" s="84" t="s">
        <v>3405</v>
      </c>
      <c r="FM46" s="84"/>
      <c r="FN46" s="84"/>
      <c r="FO46" s="84"/>
      <c r="FP46" s="84"/>
      <c r="FQ46" s="84"/>
      <c r="FR46" s="84"/>
      <c r="FS46" s="84" t="s">
        <v>46</v>
      </c>
      <c r="FT46" s="84"/>
      <c r="FU46" s="84"/>
      <c r="FV46" s="84"/>
      <c r="FW46" s="84"/>
      <c r="FX46" s="84"/>
      <c r="FY46" s="84"/>
      <c r="FZ46" s="84"/>
      <c r="GA46" s="84"/>
      <c r="GB46" s="84"/>
      <c r="GC46" s="84" t="s">
        <v>47</v>
      </c>
      <c r="GD46" s="84"/>
      <c r="GE46" s="84" t="s">
        <v>46</v>
      </c>
      <c r="GF46" s="84" t="s">
        <v>46</v>
      </c>
      <c r="GG46" s="84"/>
      <c r="GH46" s="84"/>
      <c r="GI46" s="84"/>
      <c r="GJ46" s="84" t="s">
        <v>47</v>
      </c>
      <c r="GK46" s="84" t="s">
        <v>47</v>
      </c>
      <c r="GL46" s="84" t="s">
        <v>47</v>
      </c>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t="s">
        <v>47</v>
      </c>
      <c r="HW46" s="84"/>
      <c r="HX46" s="84"/>
      <c r="HY46" s="84"/>
      <c r="HZ46" s="84" t="s">
        <v>47</v>
      </c>
      <c r="IA46" s="85"/>
    </row>
    <row r="47" spans="2:235" x14ac:dyDescent="0.25">
      <c r="B47" s="192" t="s">
        <v>63</v>
      </c>
      <c r="C47" s="83" t="s">
        <v>59</v>
      </c>
      <c r="D47" s="84" t="s">
        <v>17</v>
      </c>
      <c r="E47" s="84" t="s">
        <v>17</v>
      </c>
      <c r="F47" s="84" t="s">
        <v>17</v>
      </c>
      <c r="G47" s="84" t="s">
        <v>17</v>
      </c>
      <c r="H47" s="84" t="s">
        <v>17</v>
      </c>
      <c r="I47" s="84" t="s">
        <v>17</v>
      </c>
      <c r="J47" s="84" t="s">
        <v>17</v>
      </c>
      <c r="K47" s="84" t="s">
        <v>17</v>
      </c>
      <c r="L47" s="84" t="s">
        <v>17</v>
      </c>
      <c r="M47" s="84" t="s">
        <v>17</v>
      </c>
      <c r="N47" s="84" t="s">
        <v>40</v>
      </c>
      <c r="O47" s="84" t="s">
        <v>17</v>
      </c>
      <c r="P47" s="84" t="s">
        <v>17</v>
      </c>
      <c r="Q47" s="84" t="s">
        <v>17</v>
      </c>
      <c r="R47" s="84" t="s">
        <v>17</v>
      </c>
      <c r="S47" s="84" t="s">
        <v>17</v>
      </c>
      <c r="T47" s="84" t="s">
        <v>17</v>
      </c>
      <c r="U47" s="84" t="s">
        <v>17</v>
      </c>
      <c r="V47" s="84" t="s">
        <v>40</v>
      </c>
      <c r="W47" s="84" t="s">
        <v>17</v>
      </c>
      <c r="X47" s="84" t="s">
        <v>17</v>
      </c>
      <c r="Y47" s="84" t="s">
        <v>40</v>
      </c>
      <c r="Z47" s="91"/>
      <c r="AA47" s="84" t="s">
        <v>17</v>
      </c>
      <c r="AB47" s="84" t="s">
        <v>17</v>
      </c>
      <c r="AC47" s="84" t="s">
        <v>40</v>
      </c>
      <c r="AD47" s="84" t="s">
        <v>17</v>
      </c>
      <c r="AE47" s="84" t="s">
        <v>17</v>
      </c>
      <c r="AF47" s="84" t="s">
        <v>17</v>
      </c>
      <c r="AG47" s="84" t="s">
        <v>17</v>
      </c>
      <c r="AH47" s="84"/>
      <c r="AI47" s="84" t="s">
        <v>17</v>
      </c>
      <c r="AJ47" s="84" t="s">
        <v>17</v>
      </c>
      <c r="AK47" s="84" t="s">
        <v>17</v>
      </c>
      <c r="AL47" s="84" t="s">
        <v>17</v>
      </c>
      <c r="AM47" s="84" t="s">
        <v>17</v>
      </c>
      <c r="AN47" s="84" t="s">
        <v>17</v>
      </c>
      <c r="AO47" s="84" t="s">
        <v>40</v>
      </c>
      <c r="AP47" s="84" t="s">
        <v>17</v>
      </c>
      <c r="AQ47" s="84" t="s">
        <v>40</v>
      </c>
      <c r="AR47" s="84"/>
      <c r="AS47" s="84" t="s">
        <v>40</v>
      </c>
      <c r="AT47" s="84"/>
      <c r="AU47" s="84"/>
      <c r="AV47" s="84"/>
      <c r="AW47" s="84" t="s">
        <v>17</v>
      </c>
      <c r="AX47" s="84" t="s">
        <v>40</v>
      </c>
      <c r="AY47" s="84" t="s">
        <v>40</v>
      </c>
      <c r="AZ47" s="84" t="s">
        <v>40</v>
      </c>
      <c r="BA47" s="84" t="s">
        <v>40</v>
      </c>
      <c r="BB47" s="84" t="s">
        <v>40</v>
      </c>
      <c r="BC47" s="84" t="s">
        <v>40</v>
      </c>
      <c r="BD47" s="84" t="s">
        <v>40</v>
      </c>
      <c r="BE47" s="84"/>
      <c r="BF47" s="84" t="s">
        <v>40</v>
      </c>
      <c r="BG47" s="84" t="s">
        <v>40</v>
      </c>
      <c r="BH47" s="84" t="s">
        <v>40</v>
      </c>
      <c r="BI47" s="84" t="s">
        <v>40</v>
      </c>
      <c r="BJ47" s="84"/>
      <c r="BK47" s="84" t="s">
        <v>40</v>
      </c>
      <c r="BL47" s="84"/>
      <c r="BM47" s="84" t="s">
        <v>40</v>
      </c>
      <c r="BN47" s="84" t="s">
        <v>17</v>
      </c>
      <c r="BO47" s="84"/>
      <c r="BP47" s="84"/>
      <c r="BQ47" s="84"/>
      <c r="BR47" s="84"/>
      <c r="BS47" s="84" t="s">
        <v>40</v>
      </c>
      <c r="BT47" s="85"/>
      <c r="BU47" s="84" t="s">
        <v>17</v>
      </c>
      <c r="BV47" s="84" t="s">
        <v>40</v>
      </c>
      <c r="BW47" s="84" t="s">
        <v>40</v>
      </c>
      <c r="BX47" s="84" t="s">
        <v>40</v>
      </c>
      <c r="BY47" s="84"/>
      <c r="BZ47" s="84"/>
      <c r="CA47" s="84" t="s">
        <v>1876</v>
      </c>
      <c r="CB47" s="84" t="s">
        <v>40</v>
      </c>
      <c r="CC47" s="84" t="s">
        <v>40</v>
      </c>
      <c r="CD47" s="84" t="s">
        <v>40</v>
      </c>
      <c r="CE47" s="84" t="s">
        <v>40</v>
      </c>
      <c r="CF47" s="84" t="s">
        <v>40</v>
      </c>
      <c r="CG47" s="84" t="s">
        <v>40</v>
      </c>
      <c r="CH47" s="84"/>
      <c r="CI47" s="84" t="s">
        <v>40</v>
      </c>
      <c r="CJ47" s="84"/>
      <c r="CK47" s="84" t="s">
        <v>40</v>
      </c>
      <c r="CL47" s="84" t="s">
        <v>40</v>
      </c>
      <c r="CM47" s="84" t="s">
        <v>40</v>
      </c>
      <c r="CN47" s="84" t="s">
        <v>40</v>
      </c>
      <c r="CO47" s="84"/>
      <c r="CP47" s="84" t="s">
        <v>17</v>
      </c>
      <c r="CQ47" s="84" t="s">
        <v>17</v>
      </c>
      <c r="CR47" s="84" t="s">
        <v>40</v>
      </c>
      <c r="CS47" s="84"/>
      <c r="CT47" s="84"/>
      <c r="CU47" s="84"/>
      <c r="CV47" s="84"/>
      <c r="CW47" s="84"/>
      <c r="CX47" s="84"/>
      <c r="CY47" s="84"/>
      <c r="CZ47" s="84"/>
      <c r="DA47" s="84"/>
      <c r="DB47" s="84"/>
      <c r="DC47" s="84"/>
      <c r="DD47" s="84"/>
      <c r="DE47" s="84"/>
      <c r="DF47" s="84"/>
      <c r="DG47" s="84"/>
      <c r="DH47" s="84"/>
      <c r="DI47" s="84"/>
      <c r="DJ47" s="84" t="s">
        <v>17</v>
      </c>
      <c r="DK47" s="84"/>
      <c r="DL47" s="84" t="s">
        <v>17</v>
      </c>
      <c r="DM47" s="84" t="s">
        <v>17</v>
      </c>
      <c r="DN47" s="84" t="s">
        <v>40</v>
      </c>
      <c r="DO47" s="84" t="s">
        <v>17</v>
      </c>
      <c r="DP47" s="84" t="s">
        <v>17</v>
      </c>
      <c r="DQ47" s="84" t="s">
        <v>40</v>
      </c>
      <c r="DR47" s="84" t="s">
        <v>17</v>
      </c>
      <c r="DS47" s="84" t="s">
        <v>40</v>
      </c>
      <c r="DT47" s="84" t="s">
        <v>40</v>
      </c>
      <c r="DU47" s="84" t="s">
        <v>17</v>
      </c>
      <c r="DV47" s="84" t="s">
        <v>40</v>
      </c>
      <c r="DW47" s="84" t="s">
        <v>40</v>
      </c>
      <c r="DX47" s="84"/>
      <c r="DY47" s="84" t="s">
        <v>40</v>
      </c>
      <c r="DZ47" s="84" t="s">
        <v>40</v>
      </c>
      <c r="EA47" s="84" t="s">
        <v>17</v>
      </c>
      <c r="EB47" s="84" t="s">
        <v>40</v>
      </c>
      <c r="EC47" s="84" t="s">
        <v>40</v>
      </c>
      <c r="ED47" s="84" t="s">
        <v>40</v>
      </c>
      <c r="EE47" s="84"/>
      <c r="EF47" s="84" t="s">
        <v>40</v>
      </c>
      <c r="EG47" s="84" t="s">
        <v>40</v>
      </c>
      <c r="EH47" s="84" t="s">
        <v>40</v>
      </c>
      <c r="EI47" s="84"/>
      <c r="EJ47" s="84" t="s">
        <v>40</v>
      </c>
      <c r="EK47" s="84"/>
      <c r="EL47" s="84" t="s">
        <v>40</v>
      </c>
      <c r="EM47" s="84" t="s">
        <v>40</v>
      </c>
      <c r="EN47" s="84" t="s">
        <v>40</v>
      </c>
      <c r="EO47" s="84" t="s">
        <v>40</v>
      </c>
      <c r="EP47" s="84" t="s">
        <v>40</v>
      </c>
      <c r="EQ47" s="84" t="s">
        <v>40</v>
      </c>
      <c r="ER47" s="85"/>
      <c r="ES47" s="84"/>
      <c r="ET47" s="84" t="s">
        <v>40</v>
      </c>
      <c r="EU47" s="84" t="s">
        <v>40</v>
      </c>
      <c r="EV47" s="84"/>
      <c r="EW47" s="84" t="s">
        <v>40</v>
      </c>
      <c r="EX47" s="84" t="s">
        <v>40</v>
      </c>
      <c r="EY47" s="84" t="s">
        <v>40</v>
      </c>
      <c r="EZ47" s="84" t="s">
        <v>40</v>
      </c>
      <c r="FA47" s="84" t="s">
        <v>40</v>
      </c>
      <c r="FB47" s="84" t="s">
        <v>40</v>
      </c>
      <c r="FC47" s="84" t="s">
        <v>17</v>
      </c>
      <c r="FD47" s="84" t="s">
        <v>40</v>
      </c>
      <c r="FE47" s="84" t="s">
        <v>17</v>
      </c>
      <c r="FF47" s="84" t="s">
        <v>17</v>
      </c>
      <c r="FG47" s="84" t="s">
        <v>17</v>
      </c>
      <c r="FH47" s="84" t="s">
        <v>17</v>
      </c>
      <c r="FI47" s="84" t="s">
        <v>40</v>
      </c>
      <c r="FJ47" s="84" t="s">
        <v>17</v>
      </c>
      <c r="FK47" s="84"/>
      <c r="FL47" s="84" t="s">
        <v>40</v>
      </c>
      <c r="FM47" s="84" t="s">
        <v>17</v>
      </c>
      <c r="FN47" s="84" t="s">
        <v>17</v>
      </c>
      <c r="FO47" s="84" t="s">
        <v>17</v>
      </c>
      <c r="FP47" s="84" t="s">
        <v>17</v>
      </c>
      <c r="FQ47" s="84" t="s">
        <v>17</v>
      </c>
      <c r="FR47" s="84" t="s">
        <v>17</v>
      </c>
      <c r="FS47" s="84" t="s">
        <v>17</v>
      </c>
      <c r="FT47" s="84"/>
      <c r="FU47" s="84"/>
      <c r="FV47" s="84" t="s">
        <v>17</v>
      </c>
      <c r="FW47" s="84"/>
      <c r="FX47" s="84" t="s">
        <v>17</v>
      </c>
      <c r="FY47" s="84" t="s">
        <v>17</v>
      </c>
      <c r="FZ47" s="84" t="s">
        <v>17</v>
      </c>
      <c r="GA47" s="84" t="s">
        <v>17</v>
      </c>
      <c r="GB47" s="84" t="s">
        <v>17</v>
      </c>
      <c r="GC47" s="84" t="s">
        <v>17</v>
      </c>
      <c r="GD47" s="84" t="s">
        <v>17</v>
      </c>
      <c r="GE47" s="84" t="s">
        <v>17</v>
      </c>
      <c r="GF47" s="84" t="s">
        <v>17</v>
      </c>
      <c r="GG47" s="84"/>
      <c r="GH47" s="84" t="s">
        <v>40</v>
      </c>
      <c r="GI47" s="84"/>
      <c r="GJ47" s="84"/>
      <c r="GK47" s="84"/>
      <c r="GL47" s="84"/>
      <c r="GM47" s="84"/>
      <c r="GN47" s="84" t="s">
        <v>17</v>
      </c>
      <c r="GO47" s="84" t="s">
        <v>40</v>
      </c>
      <c r="GP47" s="84" t="s">
        <v>17</v>
      </c>
      <c r="GQ47" s="84"/>
      <c r="GR47" s="84"/>
      <c r="GS47" s="84"/>
      <c r="GT47" s="84"/>
      <c r="GU47" s="84" t="s">
        <v>17</v>
      </c>
      <c r="GV47" s="84"/>
      <c r="GW47" s="84" t="s">
        <v>40</v>
      </c>
      <c r="GX47" s="84"/>
      <c r="GY47" s="84" t="s">
        <v>17</v>
      </c>
      <c r="GZ47" s="84" t="s">
        <v>40</v>
      </c>
      <c r="HA47" s="84" t="s">
        <v>17</v>
      </c>
      <c r="HB47" s="84" t="s">
        <v>17</v>
      </c>
      <c r="HC47" s="95" t="s">
        <v>40</v>
      </c>
      <c r="HD47" s="95" t="s">
        <v>17</v>
      </c>
      <c r="HE47" s="84" t="s">
        <v>40</v>
      </c>
      <c r="HF47" s="84"/>
      <c r="HG47" s="84"/>
      <c r="HH47" s="84" t="s">
        <v>17</v>
      </c>
      <c r="HI47" s="84" t="s">
        <v>17</v>
      </c>
      <c r="HJ47" s="84" t="s">
        <v>17</v>
      </c>
      <c r="HK47" s="84" t="s">
        <v>17</v>
      </c>
      <c r="HL47" s="84" t="s">
        <v>17</v>
      </c>
      <c r="HM47" s="84" t="s">
        <v>40</v>
      </c>
      <c r="HN47" s="84" t="s">
        <v>17</v>
      </c>
      <c r="HO47" s="84" t="s">
        <v>17</v>
      </c>
      <c r="HP47" s="84" t="s">
        <v>17</v>
      </c>
      <c r="HQ47" s="84" t="s">
        <v>17</v>
      </c>
      <c r="HR47" s="84" t="s">
        <v>17</v>
      </c>
      <c r="HS47" s="84" t="s">
        <v>40</v>
      </c>
      <c r="HT47" s="84" t="s">
        <v>17</v>
      </c>
      <c r="HU47" s="84" t="s">
        <v>17</v>
      </c>
      <c r="HV47" s="90" t="s">
        <v>17</v>
      </c>
      <c r="HW47" s="90" t="s">
        <v>17</v>
      </c>
      <c r="HX47" s="95" t="s">
        <v>17</v>
      </c>
      <c r="HY47" s="84" t="s">
        <v>40</v>
      </c>
      <c r="HZ47" s="84" t="s">
        <v>40</v>
      </c>
      <c r="IA47" s="85"/>
    </row>
    <row r="48" spans="2:235" ht="200.1" customHeight="1" x14ac:dyDescent="0.25">
      <c r="B48" s="192"/>
      <c r="C48" s="83" t="s">
        <v>143</v>
      </c>
      <c r="D48" s="84" t="s">
        <v>1117</v>
      </c>
      <c r="E48" s="84" t="s">
        <v>1118</v>
      </c>
      <c r="F48" s="84" t="s">
        <v>1118</v>
      </c>
      <c r="G48" s="84" t="s">
        <v>1118</v>
      </c>
      <c r="H48" s="84" t="s">
        <v>1119</v>
      </c>
      <c r="I48" s="84" t="s">
        <v>1120</v>
      </c>
      <c r="J48" s="84" t="s">
        <v>1121</v>
      </c>
      <c r="K48" s="84" t="s">
        <v>1122</v>
      </c>
      <c r="L48" s="84" t="s">
        <v>1123</v>
      </c>
      <c r="M48" s="84" t="s">
        <v>1124</v>
      </c>
      <c r="N48" s="84" t="s">
        <v>3144</v>
      </c>
      <c r="O48" s="84" t="s">
        <v>1125</v>
      </c>
      <c r="P48" s="84" t="s">
        <v>1125</v>
      </c>
      <c r="Q48" s="84" t="s">
        <v>1125</v>
      </c>
      <c r="R48" s="84" t="s">
        <v>1125</v>
      </c>
      <c r="S48" s="84" t="s">
        <v>1125</v>
      </c>
      <c r="T48" s="84" t="s">
        <v>1125</v>
      </c>
      <c r="U48" s="84" t="s">
        <v>1125</v>
      </c>
      <c r="V48" s="84"/>
      <c r="W48" s="84" t="s">
        <v>1124</v>
      </c>
      <c r="X48" s="84"/>
      <c r="Y48" s="84" t="s">
        <v>1126</v>
      </c>
      <c r="Z48" s="91"/>
      <c r="AA48" s="84"/>
      <c r="AB48" s="84"/>
      <c r="AC48" s="84" t="s">
        <v>1511</v>
      </c>
      <c r="AD48" s="84" t="s">
        <v>1512</v>
      </c>
      <c r="AE48" s="84" t="s">
        <v>1513</v>
      </c>
      <c r="AF48" s="84" t="s">
        <v>1514</v>
      </c>
      <c r="AG48" s="84" t="s">
        <v>1515</v>
      </c>
      <c r="AH48" s="84"/>
      <c r="AI48" s="84"/>
      <c r="AJ48" s="84"/>
      <c r="AK48" s="84" t="s">
        <v>1516</v>
      </c>
      <c r="AL48" s="84"/>
      <c r="AM48" s="84" t="s">
        <v>1517</v>
      </c>
      <c r="AN48" s="84"/>
      <c r="AO48" s="84" t="s">
        <v>3145</v>
      </c>
      <c r="AP48" s="84" t="s">
        <v>1518</v>
      </c>
      <c r="AQ48" s="84" t="s">
        <v>3146</v>
      </c>
      <c r="AR48" s="84"/>
      <c r="AS48" s="84" t="s">
        <v>3147</v>
      </c>
      <c r="AT48" s="84"/>
      <c r="AU48" s="84"/>
      <c r="AV48" s="84"/>
      <c r="AW48" s="84" t="s">
        <v>1519</v>
      </c>
      <c r="AX48" s="84" t="s">
        <v>1520</v>
      </c>
      <c r="AY48" s="84" t="s">
        <v>3148</v>
      </c>
      <c r="AZ48" s="84" t="s">
        <v>1521</v>
      </c>
      <c r="BA48" s="84" t="s">
        <v>1522</v>
      </c>
      <c r="BB48" s="84" t="s">
        <v>1523</v>
      </c>
      <c r="BC48" s="84" t="s">
        <v>1524</v>
      </c>
      <c r="BD48" s="84" t="s">
        <v>1525</v>
      </c>
      <c r="BE48" s="84" t="s">
        <v>1526</v>
      </c>
      <c r="BF48" s="84" t="s">
        <v>1527</v>
      </c>
      <c r="BG48" s="84" t="s">
        <v>1528</v>
      </c>
      <c r="BH48" s="84" t="s">
        <v>1529</v>
      </c>
      <c r="BI48" s="84" t="s">
        <v>3149</v>
      </c>
      <c r="BJ48" s="84" t="s">
        <v>3150</v>
      </c>
      <c r="BK48" s="84" t="s">
        <v>3151</v>
      </c>
      <c r="BL48" s="84" t="s">
        <v>1530</v>
      </c>
      <c r="BM48" s="84" t="s">
        <v>1531</v>
      </c>
      <c r="BN48" s="84" t="s">
        <v>1532</v>
      </c>
      <c r="BO48" s="84" t="s">
        <v>1533</v>
      </c>
      <c r="BP48" s="84" t="s">
        <v>1534</v>
      </c>
      <c r="BQ48" s="84" t="s">
        <v>3152</v>
      </c>
      <c r="BR48" s="84" t="s">
        <v>1535</v>
      </c>
      <c r="BS48" s="84" t="s">
        <v>1536</v>
      </c>
      <c r="BT48" s="85"/>
      <c r="BU48" s="84" t="s">
        <v>1877</v>
      </c>
      <c r="BV48" s="84" t="s">
        <v>3153</v>
      </c>
      <c r="BW48" s="84"/>
      <c r="BX48" s="84" t="s">
        <v>1879</v>
      </c>
      <c r="BY48" s="84"/>
      <c r="BZ48" s="84"/>
      <c r="CA48" s="84" t="s">
        <v>3154</v>
      </c>
      <c r="CB48" s="84"/>
      <c r="CC48" s="84"/>
      <c r="CD48" s="84" t="s">
        <v>1880</v>
      </c>
      <c r="CE48" s="84" t="s">
        <v>40</v>
      </c>
      <c r="CF48" s="84" t="s">
        <v>40</v>
      </c>
      <c r="CG48" s="84" t="s">
        <v>40</v>
      </c>
      <c r="CH48" s="84"/>
      <c r="CI48" s="84" t="s">
        <v>40</v>
      </c>
      <c r="CJ48" s="84" t="s">
        <v>40</v>
      </c>
      <c r="CK48" s="84"/>
      <c r="CL48" s="84"/>
      <c r="CM48" s="84"/>
      <c r="CN48" s="84" t="s">
        <v>40</v>
      </c>
      <c r="CO48" s="84"/>
      <c r="CP48" s="84"/>
      <c r="CQ48" s="84"/>
      <c r="CR48" s="84" t="s">
        <v>40</v>
      </c>
      <c r="CS48" s="84"/>
      <c r="CT48" s="84"/>
      <c r="CU48" s="84"/>
      <c r="CV48" s="84"/>
      <c r="CW48" s="84"/>
      <c r="CX48" s="84"/>
      <c r="CY48" s="84"/>
      <c r="CZ48" s="84"/>
      <c r="DA48" s="84"/>
      <c r="DB48" s="84"/>
      <c r="DC48" s="84"/>
      <c r="DD48" s="84"/>
      <c r="DE48" s="84"/>
      <c r="DF48" s="84"/>
      <c r="DG48" s="84"/>
      <c r="DH48" s="84"/>
      <c r="DI48" s="84"/>
      <c r="DJ48" s="84"/>
      <c r="DK48" s="84" t="s">
        <v>1881</v>
      </c>
      <c r="DL48" s="84"/>
      <c r="DM48" s="84" t="s">
        <v>3143</v>
      </c>
      <c r="DN48" s="84" t="s">
        <v>3159</v>
      </c>
      <c r="DO48" s="84" t="s">
        <v>2067</v>
      </c>
      <c r="DP48" s="84" t="s">
        <v>2068</v>
      </c>
      <c r="DQ48" s="84" t="s">
        <v>2069</v>
      </c>
      <c r="DR48" s="84" t="s">
        <v>3143</v>
      </c>
      <c r="DS48" s="84" t="s">
        <v>2070</v>
      </c>
      <c r="DT48" s="84" t="s">
        <v>2071</v>
      </c>
      <c r="DU48" s="84" t="s">
        <v>2072</v>
      </c>
      <c r="DV48" s="84" t="s">
        <v>3143</v>
      </c>
      <c r="DW48" s="84" t="s">
        <v>2073</v>
      </c>
      <c r="DX48" s="84" t="s">
        <v>3160</v>
      </c>
      <c r="DY48" s="84" t="s">
        <v>2074</v>
      </c>
      <c r="DZ48" s="84" t="s">
        <v>3161</v>
      </c>
      <c r="EA48" s="84" t="s">
        <v>2075</v>
      </c>
      <c r="EB48" s="84" t="s">
        <v>40</v>
      </c>
      <c r="EC48" s="84" t="s">
        <v>3143</v>
      </c>
      <c r="ED48" s="84" t="s">
        <v>2176</v>
      </c>
      <c r="EE48" s="84" t="s">
        <v>3143</v>
      </c>
      <c r="EF48" s="84" t="s">
        <v>2177</v>
      </c>
      <c r="EG48" s="84" t="s">
        <v>2178</v>
      </c>
      <c r="EH48" s="84" t="s">
        <v>2179</v>
      </c>
      <c r="EI48" s="84"/>
      <c r="EJ48" s="84" t="s">
        <v>2180</v>
      </c>
      <c r="EK48" s="84"/>
      <c r="EL48" s="84" t="s">
        <v>2181</v>
      </c>
      <c r="EM48" s="84" t="s">
        <v>3161</v>
      </c>
      <c r="EN48" s="84" t="s">
        <v>3162</v>
      </c>
      <c r="EO48" s="84" t="s">
        <v>2182</v>
      </c>
      <c r="EP48" s="84" t="s">
        <v>3305</v>
      </c>
      <c r="EQ48" s="84" t="s">
        <v>3306</v>
      </c>
      <c r="ER48" s="85"/>
      <c r="ES48" s="84" t="s">
        <v>3163</v>
      </c>
      <c r="ET48" s="84"/>
      <c r="EU48" s="84" t="s">
        <v>3161</v>
      </c>
      <c r="EV48" s="84"/>
      <c r="EW48" s="84" t="s">
        <v>40</v>
      </c>
      <c r="EX48" s="84" t="s">
        <v>2928</v>
      </c>
      <c r="EY48" s="84" t="s">
        <v>2259</v>
      </c>
      <c r="EZ48" s="84" t="s">
        <v>2260</v>
      </c>
      <c r="FA48" s="84" t="s">
        <v>2261</v>
      </c>
      <c r="FB48" s="84" t="s">
        <v>3164</v>
      </c>
      <c r="FC48" s="84" t="s">
        <v>2262</v>
      </c>
      <c r="FD48" s="84" t="s">
        <v>3165</v>
      </c>
      <c r="FE48" s="84" t="s">
        <v>281</v>
      </c>
      <c r="FF48" s="84" t="s">
        <v>3166</v>
      </c>
      <c r="FG48" s="84" t="s">
        <v>2446</v>
      </c>
      <c r="FH48" s="84" t="s">
        <v>3167</v>
      </c>
      <c r="FI48" s="84" t="s">
        <v>2447</v>
      </c>
      <c r="FJ48" s="84" t="s">
        <v>3168</v>
      </c>
      <c r="FK48" s="84" t="s">
        <v>2448</v>
      </c>
      <c r="FL48" s="84" t="s">
        <v>40</v>
      </c>
      <c r="FM48" s="84" t="s">
        <v>40</v>
      </c>
      <c r="FN48" s="84" t="s">
        <v>2449</v>
      </c>
      <c r="FO48" s="84" t="s">
        <v>2450</v>
      </c>
      <c r="FP48" s="84" t="s">
        <v>2451</v>
      </c>
      <c r="FQ48" s="84" t="s">
        <v>40</v>
      </c>
      <c r="FR48" s="84"/>
      <c r="FS48" s="84" t="s">
        <v>2446</v>
      </c>
      <c r="FT48" s="84" t="s">
        <v>2452</v>
      </c>
      <c r="FU48" s="84"/>
      <c r="FV48" s="84"/>
      <c r="FW48" s="84" t="s">
        <v>281</v>
      </c>
      <c r="FX48" s="84"/>
      <c r="FY48" s="84" t="s">
        <v>3169</v>
      </c>
      <c r="FZ48" s="84"/>
      <c r="GA48" s="84"/>
      <c r="GB48" s="84"/>
      <c r="GC48" s="84" t="s">
        <v>40</v>
      </c>
      <c r="GD48" s="84"/>
      <c r="GE48" s="84" t="s">
        <v>2453</v>
      </c>
      <c r="GF48" s="84" t="s">
        <v>2453</v>
      </c>
      <c r="GG48" s="84"/>
      <c r="GH48" s="84" t="s">
        <v>3396</v>
      </c>
      <c r="GI48" s="84"/>
      <c r="GJ48" s="84"/>
      <c r="GK48" s="84" t="s">
        <v>40</v>
      </c>
      <c r="GL48" s="84" t="s">
        <v>2562</v>
      </c>
      <c r="GM48" s="84" t="s">
        <v>3186</v>
      </c>
      <c r="GN48" s="84" t="s">
        <v>2563</v>
      </c>
      <c r="GO48" s="84" t="s">
        <v>3407</v>
      </c>
      <c r="GP48" s="84" t="s">
        <v>2564</v>
      </c>
      <c r="GQ48" s="84" t="s">
        <v>2565</v>
      </c>
      <c r="GR48" s="84" t="s">
        <v>3170</v>
      </c>
      <c r="GS48" s="84" t="s">
        <v>3171</v>
      </c>
      <c r="GT48" s="84"/>
      <c r="GU48" s="84" t="s">
        <v>40</v>
      </c>
      <c r="GV48" s="84" t="s">
        <v>3191</v>
      </c>
      <c r="GW48" s="84" t="s">
        <v>2588</v>
      </c>
      <c r="GX48" s="84" t="s">
        <v>2589</v>
      </c>
      <c r="GY48" s="84" t="s">
        <v>3172</v>
      </c>
      <c r="GZ48" s="84" t="s">
        <v>2732</v>
      </c>
      <c r="HA48" s="84" t="s">
        <v>3173</v>
      </c>
      <c r="HB48" s="84" t="s">
        <v>2733</v>
      </c>
      <c r="HC48" s="95" t="s">
        <v>2734</v>
      </c>
      <c r="HD48" s="95" t="s">
        <v>281</v>
      </c>
      <c r="HE48" s="84" t="s">
        <v>3174</v>
      </c>
      <c r="HF48" s="84" t="s">
        <v>2735</v>
      </c>
      <c r="HG48" s="84" t="s">
        <v>2736</v>
      </c>
      <c r="HH48" s="84" t="s">
        <v>2737</v>
      </c>
      <c r="HI48" s="84" t="s">
        <v>2738</v>
      </c>
      <c r="HJ48" s="84" t="s">
        <v>2739</v>
      </c>
      <c r="HK48" s="84" t="s">
        <v>2740</v>
      </c>
      <c r="HL48" s="84" t="s">
        <v>2741</v>
      </c>
      <c r="HM48" s="84" t="s">
        <v>2742</v>
      </c>
      <c r="HN48" s="84" t="s">
        <v>2743</v>
      </c>
      <c r="HO48" s="84"/>
      <c r="HP48" s="84" t="s">
        <v>2744</v>
      </c>
      <c r="HQ48" s="84" t="s">
        <v>2745</v>
      </c>
      <c r="HR48" s="84" t="s">
        <v>2746</v>
      </c>
      <c r="HS48" s="84" t="s">
        <v>3175</v>
      </c>
      <c r="HT48" s="84"/>
      <c r="HU48" s="84" t="s">
        <v>2876</v>
      </c>
      <c r="HV48" s="90" t="s">
        <v>2877</v>
      </c>
      <c r="HW48" s="90" t="s">
        <v>2878</v>
      </c>
      <c r="HX48" s="95"/>
      <c r="HY48" s="84" t="s">
        <v>3177</v>
      </c>
      <c r="HZ48" s="84" t="s">
        <v>3176</v>
      </c>
      <c r="IA48" s="85"/>
    </row>
    <row r="49" spans="2:235" ht="150" customHeight="1" x14ac:dyDescent="0.25">
      <c r="B49" s="192" t="s">
        <v>78</v>
      </c>
      <c r="C49" s="83" t="s">
        <v>79</v>
      </c>
      <c r="D49" s="84" t="s">
        <v>1127</v>
      </c>
      <c r="E49" s="84" t="s">
        <v>1128</v>
      </c>
      <c r="F49" s="84" t="s">
        <v>1129</v>
      </c>
      <c r="G49" s="84" t="s">
        <v>1130</v>
      </c>
      <c r="H49" s="84" t="s">
        <v>1131</v>
      </c>
      <c r="I49" s="84" t="s">
        <v>1132</v>
      </c>
      <c r="J49" s="84" t="s">
        <v>1133</v>
      </c>
      <c r="K49" s="84" t="s">
        <v>1134</v>
      </c>
      <c r="L49" s="84" t="s">
        <v>1135</v>
      </c>
      <c r="M49" s="84" t="s">
        <v>1136</v>
      </c>
      <c r="N49" s="84" t="s">
        <v>421</v>
      </c>
      <c r="O49" s="84" t="s">
        <v>1137</v>
      </c>
      <c r="P49" s="84" t="s">
        <v>1138</v>
      </c>
      <c r="Q49" s="84" t="s">
        <v>1139</v>
      </c>
      <c r="R49" s="84" t="s">
        <v>1140</v>
      </c>
      <c r="S49" s="84" t="s">
        <v>1141</v>
      </c>
      <c r="T49" s="84" t="s">
        <v>1140</v>
      </c>
      <c r="U49" s="84" t="s">
        <v>1140</v>
      </c>
      <c r="V49" s="84" t="s">
        <v>1142</v>
      </c>
      <c r="W49" s="84" t="s">
        <v>1142</v>
      </c>
      <c r="X49" s="84" t="s">
        <v>1143</v>
      </c>
      <c r="Y49" s="84" t="s">
        <v>1143</v>
      </c>
      <c r="Z49" s="91"/>
      <c r="AA49" s="84"/>
      <c r="AB49" s="84"/>
      <c r="AC49" s="84" t="s">
        <v>1537</v>
      </c>
      <c r="AD49" s="84"/>
      <c r="AE49" s="84"/>
      <c r="AF49" s="84"/>
      <c r="AG49" s="84"/>
      <c r="AH49" s="84" t="s">
        <v>1538</v>
      </c>
      <c r="AI49" s="84"/>
      <c r="AJ49" s="84"/>
      <c r="AK49" s="84"/>
      <c r="AL49" s="84"/>
      <c r="AM49" s="84"/>
      <c r="AN49" s="84"/>
      <c r="AO49" s="84"/>
      <c r="AP49" s="84"/>
      <c r="AQ49" s="84"/>
      <c r="AR49" s="84"/>
      <c r="AS49" s="84" t="s">
        <v>1539</v>
      </c>
      <c r="AT49" s="84"/>
      <c r="AU49" s="84"/>
      <c r="AV49" s="84"/>
      <c r="AW49" s="84"/>
      <c r="AX49" s="84"/>
      <c r="AY49" s="84"/>
      <c r="AZ49" s="84"/>
      <c r="BA49" s="84"/>
      <c r="BB49" s="84"/>
      <c r="BC49" s="84"/>
      <c r="BD49" s="84"/>
      <c r="BE49" s="84"/>
      <c r="BF49" s="84"/>
      <c r="BG49" s="84"/>
      <c r="BH49" s="84"/>
      <c r="BI49" s="84"/>
      <c r="BJ49" s="84"/>
      <c r="BK49" s="84" t="s">
        <v>1540</v>
      </c>
      <c r="BL49" s="84"/>
      <c r="BM49" s="84"/>
      <c r="BN49" s="84">
        <v>10</v>
      </c>
      <c r="BO49" s="84"/>
      <c r="BP49" s="84" t="s">
        <v>1541</v>
      </c>
      <c r="BQ49" s="84"/>
      <c r="BR49" s="84"/>
      <c r="BS49" s="84"/>
      <c r="BT49" s="85"/>
      <c r="BU49" s="84" t="s">
        <v>1882</v>
      </c>
      <c r="BV49" s="84" t="s">
        <v>1883</v>
      </c>
      <c r="BW49" s="84" t="s">
        <v>1885</v>
      </c>
      <c r="BX49" s="84" t="s">
        <v>1886</v>
      </c>
      <c r="BY49" s="84" t="s">
        <v>414</v>
      </c>
      <c r="BZ49" s="84" t="s">
        <v>414</v>
      </c>
      <c r="CA49" s="84" t="s">
        <v>1887</v>
      </c>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t="s">
        <v>1888</v>
      </c>
      <c r="DK49" s="84" t="s">
        <v>282</v>
      </c>
      <c r="DL49" s="84" t="s">
        <v>282</v>
      </c>
      <c r="DM49" s="84" t="s">
        <v>323</v>
      </c>
      <c r="DN49" s="84" t="s">
        <v>1889</v>
      </c>
      <c r="DO49" s="84"/>
      <c r="DP49" s="84" t="s">
        <v>2076</v>
      </c>
      <c r="DQ49" s="84"/>
      <c r="DR49" s="84"/>
      <c r="DS49" s="84"/>
      <c r="DT49" s="84" t="s">
        <v>2077</v>
      </c>
      <c r="DU49" s="84" t="s">
        <v>2078</v>
      </c>
      <c r="DV49" s="84" t="s">
        <v>2079</v>
      </c>
      <c r="DW49" s="84"/>
      <c r="DX49" s="84"/>
      <c r="DY49" s="84"/>
      <c r="DZ49" s="84"/>
      <c r="EA49" s="84"/>
      <c r="EB49" s="84"/>
      <c r="EC49" s="84"/>
      <c r="ED49" s="84"/>
      <c r="EE49" s="84"/>
      <c r="EF49" s="84"/>
      <c r="EG49" s="84" t="s">
        <v>2183</v>
      </c>
      <c r="EH49" s="84" t="s">
        <v>2184</v>
      </c>
      <c r="EI49" s="84" t="s">
        <v>2185</v>
      </c>
      <c r="EJ49" s="84"/>
      <c r="EK49" s="84"/>
      <c r="EL49" s="84"/>
      <c r="EM49" s="84"/>
      <c r="EN49" s="84"/>
      <c r="EO49" s="84"/>
      <c r="EP49" s="84" t="s">
        <v>3307</v>
      </c>
      <c r="EQ49" s="84" t="s">
        <v>3308</v>
      </c>
      <c r="ER49" s="85"/>
      <c r="ES49" s="84"/>
      <c r="ET49" s="84"/>
      <c r="EU49" s="84"/>
      <c r="EV49" s="84"/>
      <c r="EW49" s="84" t="s">
        <v>2263</v>
      </c>
      <c r="EX49" s="84"/>
      <c r="EY49" s="84"/>
      <c r="EZ49" s="84"/>
      <c r="FA49" s="84"/>
      <c r="FB49" s="84"/>
      <c r="FC49" s="84"/>
      <c r="FD49" s="84" t="s">
        <v>2454</v>
      </c>
      <c r="FE49" s="84" t="s">
        <v>2455</v>
      </c>
      <c r="FF49" s="84" t="s">
        <v>281</v>
      </c>
      <c r="FG49" s="84">
        <v>13</v>
      </c>
      <c r="FH49" s="84" t="s">
        <v>2456</v>
      </c>
      <c r="FI49" s="84" t="s">
        <v>2457</v>
      </c>
      <c r="FJ49" s="84" t="s">
        <v>2458</v>
      </c>
      <c r="FK49" s="84">
        <v>1000</v>
      </c>
      <c r="FL49" s="84" t="s">
        <v>2459</v>
      </c>
      <c r="FM49" s="84" t="s">
        <v>2460</v>
      </c>
      <c r="FN49" s="84" t="s">
        <v>2461</v>
      </c>
      <c r="FO49" s="84"/>
      <c r="FP49" s="84" t="s">
        <v>2462</v>
      </c>
      <c r="FQ49" s="84" t="s">
        <v>2450</v>
      </c>
      <c r="FR49" s="84">
        <v>5</v>
      </c>
      <c r="FS49" s="84" t="s">
        <v>2463</v>
      </c>
      <c r="FT49" s="84"/>
      <c r="FU49" s="84"/>
      <c r="FV49" s="84" t="s">
        <v>2464</v>
      </c>
      <c r="FW49" s="84" t="s">
        <v>2465</v>
      </c>
      <c r="FX49" s="84"/>
      <c r="FY49" s="84"/>
      <c r="FZ49" s="84" t="s">
        <v>2466</v>
      </c>
      <c r="GA49" s="84"/>
      <c r="GB49" s="84">
        <v>20</v>
      </c>
      <c r="GC49" s="84" t="s">
        <v>2467</v>
      </c>
      <c r="GD49" s="84" t="s">
        <v>2468</v>
      </c>
      <c r="GE49" s="84" t="s">
        <v>2469</v>
      </c>
      <c r="GF49" s="84" t="s">
        <v>2469</v>
      </c>
      <c r="GG49" s="84"/>
      <c r="GH49" s="84" t="s">
        <v>3397</v>
      </c>
      <c r="GI49" s="84"/>
      <c r="GJ49" s="84"/>
      <c r="GK49" s="84"/>
      <c r="GL49" s="84"/>
      <c r="GM49" s="84"/>
      <c r="GN49" s="84" t="s">
        <v>2566</v>
      </c>
      <c r="GO49" s="84"/>
      <c r="GP49" s="84"/>
      <c r="GQ49" s="84"/>
      <c r="GR49" s="84" t="s">
        <v>2567</v>
      </c>
      <c r="GS49" s="84"/>
      <c r="GT49" s="84"/>
      <c r="GU49" s="84" t="s">
        <v>281</v>
      </c>
      <c r="GV49" s="111" t="s">
        <v>2590</v>
      </c>
      <c r="GW49" s="111"/>
      <c r="GX49" s="111"/>
      <c r="GY49" s="84"/>
      <c r="GZ49" s="84"/>
      <c r="HA49" s="84" t="s">
        <v>2747</v>
      </c>
      <c r="HB49" s="84"/>
      <c r="HC49" s="95"/>
      <c r="HD49" s="95"/>
      <c r="HE49" s="84"/>
      <c r="HF49" s="84"/>
      <c r="HG49" s="84"/>
      <c r="HH49" s="84"/>
      <c r="HI49" s="84"/>
      <c r="HJ49" s="84"/>
      <c r="HK49" s="84" t="s">
        <v>2748</v>
      </c>
      <c r="HL49" s="84"/>
      <c r="HM49" s="84">
        <v>50</v>
      </c>
      <c r="HN49" s="84" t="s">
        <v>2749</v>
      </c>
      <c r="HO49" s="84"/>
      <c r="HP49" s="84"/>
      <c r="HQ49" s="84"/>
      <c r="HR49" s="84"/>
      <c r="HS49" s="84"/>
      <c r="HT49" s="84"/>
      <c r="HU49" s="84"/>
      <c r="HV49" s="90"/>
      <c r="HW49" s="90"/>
      <c r="HX49" s="95"/>
      <c r="HY49" s="84" t="s">
        <v>416</v>
      </c>
      <c r="HZ49" s="84" t="s">
        <v>416</v>
      </c>
      <c r="IA49" s="85"/>
    </row>
    <row r="50" spans="2:235" ht="25.5" x14ac:dyDescent="0.25">
      <c r="B50" s="192"/>
      <c r="C50" s="83" t="s">
        <v>81</v>
      </c>
      <c r="D50" s="86" t="s">
        <v>1144</v>
      </c>
      <c r="E50" s="86" t="s">
        <v>1144</v>
      </c>
      <c r="F50" s="86" t="s">
        <v>1144</v>
      </c>
      <c r="G50" s="86" t="s">
        <v>1145</v>
      </c>
      <c r="H50" s="86" t="s">
        <v>1146</v>
      </c>
      <c r="I50" s="86" t="s">
        <v>619</v>
      </c>
      <c r="J50" s="86" t="s">
        <v>1147</v>
      </c>
      <c r="K50" s="86" t="s">
        <v>1148</v>
      </c>
      <c r="L50" s="84" t="s">
        <v>1149</v>
      </c>
      <c r="M50" s="84" t="s">
        <v>1150</v>
      </c>
      <c r="N50" s="84" t="s">
        <v>1151</v>
      </c>
      <c r="O50" s="84" t="s">
        <v>1152</v>
      </c>
      <c r="P50" s="84" t="s">
        <v>1152</v>
      </c>
      <c r="Q50" s="84" t="s">
        <v>1152</v>
      </c>
      <c r="R50" s="84" t="s">
        <v>1152</v>
      </c>
      <c r="S50" s="84" t="s">
        <v>1152</v>
      </c>
      <c r="T50" s="84" t="s">
        <v>1152</v>
      </c>
      <c r="U50" s="84" t="s">
        <v>1152</v>
      </c>
      <c r="V50" s="84" t="s">
        <v>1153</v>
      </c>
      <c r="W50" s="84" t="s">
        <v>1154</v>
      </c>
      <c r="X50" s="84" t="s">
        <v>1155</v>
      </c>
      <c r="Y50" s="84" t="s">
        <v>1156</v>
      </c>
      <c r="Z50" s="91"/>
      <c r="AA50" s="86"/>
      <c r="AB50" s="86"/>
      <c r="AC50" s="86"/>
      <c r="AD50" s="86"/>
      <c r="AE50" s="86"/>
      <c r="AF50" s="86"/>
      <c r="AG50" s="86"/>
      <c r="AH50" s="86">
        <v>2014</v>
      </c>
      <c r="AI50" s="86"/>
      <c r="AJ50" s="86"/>
      <c r="AK50" s="86"/>
      <c r="AL50" s="86"/>
      <c r="AM50" s="86"/>
      <c r="AN50" s="86"/>
      <c r="AO50" s="86"/>
      <c r="AP50" s="86"/>
      <c r="AQ50" s="86"/>
      <c r="AR50" s="86"/>
      <c r="AS50" s="86"/>
      <c r="AT50" s="86" t="s">
        <v>1542</v>
      </c>
      <c r="AU50" s="86" t="s">
        <v>1308</v>
      </c>
      <c r="AV50" s="86" t="s">
        <v>1543</v>
      </c>
      <c r="AW50" s="86"/>
      <c r="AX50" s="86"/>
      <c r="AY50" s="86"/>
      <c r="AZ50" s="86"/>
      <c r="BA50" s="86"/>
      <c r="BB50" s="86"/>
      <c r="BC50" s="86"/>
      <c r="BD50" s="86"/>
      <c r="BE50" s="86"/>
      <c r="BF50" s="86" t="s">
        <v>1311</v>
      </c>
      <c r="BG50" s="86" t="s">
        <v>1312</v>
      </c>
      <c r="BH50" s="86" t="s">
        <v>1313</v>
      </c>
      <c r="BI50" s="86" t="s">
        <v>1314</v>
      </c>
      <c r="BJ50" s="86"/>
      <c r="BK50" s="86"/>
      <c r="BL50" s="86"/>
      <c r="BM50" s="86"/>
      <c r="BN50" s="86"/>
      <c r="BO50" s="86"/>
      <c r="BP50" s="86" t="s">
        <v>1544</v>
      </c>
      <c r="BQ50" s="86"/>
      <c r="BR50" s="86"/>
      <c r="BS50" s="86"/>
      <c r="BT50" s="85"/>
      <c r="BU50" s="105" t="s">
        <v>1890</v>
      </c>
      <c r="BV50" s="105" t="s">
        <v>1891</v>
      </c>
      <c r="BW50" s="105" t="s">
        <v>1893</v>
      </c>
      <c r="BX50" s="105" t="s">
        <v>1894</v>
      </c>
      <c r="BY50" s="105" t="s">
        <v>1895</v>
      </c>
      <c r="BZ50" s="105"/>
      <c r="CA50" s="105"/>
      <c r="CB50" s="105" t="s">
        <v>1896</v>
      </c>
      <c r="CC50" s="105" t="s">
        <v>1897</v>
      </c>
      <c r="CD50" s="105" t="s">
        <v>1898</v>
      </c>
      <c r="CE50" s="105" t="s">
        <v>1899</v>
      </c>
      <c r="CF50" s="105" t="s">
        <v>1900</v>
      </c>
      <c r="CG50" s="105"/>
      <c r="CH50" s="131">
        <v>2010</v>
      </c>
      <c r="CI50" s="105" t="s">
        <v>1901</v>
      </c>
      <c r="CJ50" s="105"/>
      <c r="CK50" s="105" t="s">
        <v>1902</v>
      </c>
      <c r="CL50" s="105" t="s">
        <v>1903</v>
      </c>
      <c r="CM50" s="105" t="s">
        <v>1904</v>
      </c>
      <c r="CN50" s="105" t="s">
        <v>1905</v>
      </c>
      <c r="CO50" s="105" t="s">
        <v>1906</v>
      </c>
      <c r="CP50" s="105" t="s">
        <v>1907</v>
      </c>
      <c r="CQ50" s="105" t="s">
        <v>1908</v>
      </c>
      <c r="CR50" s="105" t="s">
        <v>1909</v>
      </c>
      <c r="CS50" s="105" t="s">
        <v>1910</v>
      </c>
      <c r="CT50" s="105" t="s">
        <v>1911</v>
      </c>
      <c r="CU50" s="105" t="s">
        <v>1912</v>
      </c>
      <c r="CV50" s="105" t="s">
        <v>1913</v>
      </c>
      <c r="CW50" s="105" t="s">
        <v>1911</v>
      </c>
      <c r="CX50" s="105" t="s">
        <v>1910</v>
      </c>
      <c r="CY50" s="105" t="s">
        <v>1911</v>
      </c>
      <c r="CZ50" s="105" t="s">
        <v>1911</v>
      </c>
      <c r="DA50" s="105" t="s">
        <v>1914</v>
      </c>
      <c r="DB50" s="105" t="s">
        <v>1915</v>
      </c>
      <c r="DC50" s="105" t="s">
        <v>1916</v>
      </c>
      <c r="DD50" s="105" t="s">
        <v>1917</v>
      </c>
      <c r="DE50" s="105" t="s">
        <v>1915</v>
      </c>
      <c r="DF50" s="105" t="s">
        <v>1918</v>
      </c>
      <c r="DG50" s="105" t="s">
        <v>1919</v>
      </c>
      <c r="DH50" s="105" t="s">
        <v>1920</v>
      </c>
      <c r="DI50" s="105" t="s">
        <v>1921</v>
      </c>
      <c r="DJ50" s="105" t="s">
        <v>1922</v>
      </c>
      <c r="DK50" s="105"/>
      <c r="DL50" s="105" t="s">
        <v>1316</v>
      </c>
      <c r="DM50" s="105" t="s">
        <v>1923</v>
      </c>
      <c r="DN50" s="105" t="s">
        <v>1923</v>
      </c>
      <c r="DO50" s="86"/>
      <c r="DP50" s="86" t="s">
        <v>2080</v>
      </c>
      <c r="DQ50" s="86" t="s">
        <v>2081</v>
      </c>
      <c r="DR50" s="86" t="s">
        <v>2082</v>
      </c>
      <c r="DS50" s="86"/>
      <c r="DT50" s="86"/>
      <c r="DU50" s="86" t="s">
        <v>2083</v>
      </c>
      <c r="DV50" s="86"/>
      <c r="DW50" s="86" t="s">
        <v>2084</v>
      </c>
      <c r="DX50" s="86" t="s">
        <v>2085</v>
      </c>
      <c r="DY50" s="86"/>
      <c r="DZ50" s="86"/>
      <c r="EA50" s="86"/>
      <c r="EB50" s="86"/>
      <c r="EC50" s="86"/>
      <c r="ED50" s="86"/>
      <c r="EE50" s="86"/>
      <c r="EF50" s="86"/>
      <c r="EG50" s="86"/>
      <c r="EH50" s="86"/>
      <c r="EI50" s="86"/>
      <c r="EJ50" s="86"/>
      <c r="EK50" s="86"/>
      <c r="EL50" s="86"/>
      <c r="EM50" s="86"/>
      <c r="EN50" s="86" t="s">
        <v>2186</v>
      </c>
      <c r="EO50" s="86" t="s">
        <v>2187</v>
      </c>
      <c r="EP50" s="86" t="s">
        <v>3309</v>
      </c>
      <c r="EQ50" s="86" t="s">
        <v>3310</v>
      </c>
      <c r="ER50" s="85"/>
      <c r="ES50" s="86"/>
      <c r="ET50" s="86" t="s">
        <v>2264</v>
      </c>
      <c r="EU50" s="86"/>
      <c r="EV50" s="86"/>
      <c r="EW50" s="86" t="s">
        <v>1303</v>
      </c>
      <c r="EX50" s="86" t="s">
        <v>2265</v>
      </c>
      <c r="EY50" s="86" t="s">
        <v>2266</v>
      </c>
      <c r="EZ50" s="86" t="s">
        <v>2186</v>
      </c>
      <c r="FA50" s="86" t="s">
        <v>2267</v>
      </c>
      <c r="FB50" s="86" t="s">
        <v>2268</v>
      </c>
      <c r="FC50" s="86" t="s">
        <v>2269</v>
      </c>
      <c r="FD50" s="86" t="s">
        <v>1310</v>
      </c>
      <c r="FE50" s="86" t="s">
        <v>390</v>
      </c>
      <c r="FF50" s="86" t="s">
        <v>2470</v>
      </c>
      <c r="FG50" s="86" t="s">
        <v>2471</v>
      </c>
      <c r="FH50" s="86" t="s">
        <v>296</v>
      </c>
      <c r="FI50" s="86" t="s">
        <v>2472</v>
      </c>
      <c r="FJ50" s="86">
        <v>2012</v>
      </c>
      <c r="FK50" s="86" t="s">
        <v>2473</v>
      </c>
      <c r="FL50" s="86"/>
      <c r="FM50" s="86"/>
      <c r="FN50" s="86">
        <v>2015</v>
      </c>
      <c r="FO50" s="86"/>
      <c r="FP50" s="86"/>
      <c r="FQ50" s="86" t="s">
        <v>2450</v>
      </c>
      <c r="FR50" s="86"/>
      <c r="FS50" s="86"/>
      <c r="FT50" s="86"/>
      <c r="FU50" s="86"/>
      <c r="FV50" s="86"/>
      <c r="FW50" s="86"/>
      <c r="FX50" s="86"/>
      <c r="FY50" s="86"/>
      <c r="FZ50" s="86"/>
      <c r="GA50" s="86"/>
      <c r="GB50" s="86"/>
      <c r="GC50" s="86"/>
      <c r="GD50" s="86"/>
      <c r="GE50" s="86"/>
      <c r="GF50" s="86"/>
      <c r="GG50" s="86"/>
      <c r="GH50" s="86"/>
      <c r="GI50" s="86"/>
      <c r="GJ50" s="86"/>
      <c r="GK50" s="86"/>
      <c r="GL50" s="86" t="s">
        <v>2568</v>
      </c>
      <c r="GM50" s="86" t="s">
        <v>2569</v>
      </c>
      <c r="GN50" s="86"/>
      <c r="GO50" s="86"/>
      <c r="GP50" s="86"/>
      <c r="GQ50" s="86"/>
      <c r="GR50" s="86"/>
      <c r="GS50" s="86"/>
      <c r="GT50" s="86"/>
      <c r="GU50" s="86"/>
      <c r="GV50" s="86"/>
      <c r="GW50" s="86"/>
      <c r="GX50" s="86"/>
      <c r="GY50" s="86"/>
      <c r="GZ50" s="86"/>
      <c r="HA50" s="86"/>
      <c r="HB50" s="86"/>
      <c r="HC50" s="112"/>
      <c r="HD50" s="112"/>
      <c r="HE50" s="86"/>
      <c r="HF50" s="86"/>
      <c r="HG50" s="86"/>
      <c r="HH50" s="86"/>
      <c r="HI50" s="86"/>
      <c r="HJ50" s="86"/>
      <c r="HK50" s="86"/>
      <c r="HL50" s="86"/>
      <c r="HM50" s="113">
        <v>42370</v>
      </c>
      <c r="HN50" s="113" t="s">
        <v>2750</v>
      </c>
      <c r="HO50" s="113"/>
      <c r="HP50" s="113"/>
      <c r="HQ50" s="113"/>
      <c r="HR50" s="113"/>
      <c r="HS50" s="86"/>
      <c r="HT50" s="86"/>
      <c r="HU50" s="86"/>
      <c r="HV50" s="114"/>
      <c r="HW50" s="114"/>
      <c r="HX50" s="112"/>
      <c r="HY50" s="84" t="s">
        <v>416</v>
      </c>
      <c r="HZ50" s="84" t="s">
        <v>416</v>
      </c>
      <c r="IA50" s="85"/>
    </row>
    <row r="51" spans="2:235" x14ac:dyDescent="0.25">
      <c r="B51" s="192"/>
      <c r="C51" s="83" t="s">
        <v>3433</v>
      </c>
      <c r="D51" s="86" t="s">
        <v>3437</v>
      </c>
      <c r="E51" s="86" t="s">
        <v>3437</v>
      </c>
      <c r="F51" s="86" t="s">
        <v>3437</v>
      </c>
      <c r="G51" s="86" t="s">
        <v>3437</v>
      </c>
      <c r="H51" s="86" t="s">
        <v>3435</v>
      </c>
      <c r="I51" s="86" t="s">
        <v>3434</v>
      </c>
      <c r="J51" s="86" t="s">
        <v>3437</v>
      </c>
      <c r="K51" s="86" t="s">
        <v>3435</v>
      </c>
      <c r="L51" s="86" t="s">
        <v>3434</v>
      </c>
      <c r="M51" s="86" t="s">
        <v>3435</v>
      </c>
      <c r="N51" s="86" t="s">
        <v>3435</v>
      </c>
      <c r="O51" s="86" t="s">
        <v>3434</v>
      </c>
      <c r="P51" s="86" t="s">
        <v>3437</v>
      </c>
      <c r="Q51" s="86" t="s">
        <v>3437</v>
      </c>
      <c r="R51" s="86" t="s">
        <v>3437</v>
      </c>
      <c r="S51" s="86" t="s">
        <v>3437</v>
      </c>
      <c r="T51" s="86" t="s">
        <v>3437</v>
      </c>
      <c r="U51" s="86" t="s">
        <v>3437</v>
      </c>
      <c r="V51" s="86" t="s">
        <v>3435</v>
      </c>
      <c r="W51" s="86" t="s">
        <v>3437</v>
      </c>
      <c r="X51" s="86" t="s">
        <v>3437</v>
      </c>
      <c r="Y51" s="86" t="s">
        <v>3437</v>
      </c>
      <c r="Z51" s="91"/>
      <c r="AA51" s="86" t="s">
        <v>3437</v>
      </c>
      <c r="AB51" s="86" t="s">
        <v>3437</v>
      </c>
      <c r="AC51" s="86" t="s">
        <v>3437</v>
      </c>
      <c r="AD51" s="86" t="s">
        <v>96</v>
      </c>
      <c r="AE51" s="86" t="s">
        <v>3437</v>
      </c>
      <c r="AF51" s="86" t="s">
        <v>3437</v>
      </c>
      <c r="AG51" s="86" t="s">
        <v>3435</v>
      </c>
      <c r="AH51" s="86" t="s">
        <v>3435</v>
      </c>
      <c r="AI51" s="86" t="s">
        <v>3435</v>
      </c>
      <c r="AJ51" s="86" t="s">
        <v>3435</v>
      </c>
      <c r="AK51" s="86" t="s">
        <v>3437</v>
      </c>
      <c r="AL51" s="86" t="s">
        <v>3435</v>
      </c>
      <c r="AM51" s="86" t="s">
        <v>3435</v>
      </c>
      <c r="AN51" s="86" t="s">
        <v>3435</v>
      </c>
      <c r="AO51" s="86" t="s">
        <v>3435</v>
      </c>
      <c r="AP51" s="86" t="s">
        <v>3435</v>
      </c>
      <c r="AQ51" s="86" t="s">
        <v>3437</v>
      </c>
      <c r="AR51" s="86" t="s">
        <v>3437</v>
      </c>
      <c r="AS51" s="86" t="s">
        <v>3434</v>
      </c>
      <c r="AT51" s="86" t="s">
        <v>3437</v>
      </c>
      <c r="AU51" s="86" t="s">
        <v>3437</v>
      </c>
      <c r="AV51" s="86" t="s">
        <v>3437</v>
      </c>
      <c r="AW51" s="86" t="s">
        <v>3437</v>
      </c>
      <c r="AX51" s="86" t="s">
        <v>3437</v>
      </c>
      <c r="AY51" s="86" t="s">
        <v>3437</v>
      </c>
      <c r="AZ51" s="86" t="s">
        <v>3437</v>
      </c>
      <c r="BA51" s="86" t="s">
        <v>3437</v>
      </c>
      <c r="BB51" s="86" t="s">
        <v>3437</v>
      </c>
      <c r="BC51" s="86" t="s">
        <v>3437</v>
      </c>
      <c r="BD51" s="86" t="s">
        <v>3437</v>
      </c>
      <c r="BE51" s="86" t="s">
        <v>3435</v>
      </c>
      <c r="BF51" s="86" t="s">
        <v>3437</v>
      </c>
      <c r="BG51" s="86" t="s">
        <v>3435</v>
      </c>
      <c r="BH51" s="86" t="s">
        <v>3435</v>
      </c>
      <c r="BI51" s="86" t="s">
        <v>3435</v>
      </c>
      <c r="BJ51" s="86" t="s">
        <v>3435</v>
      </c>
      <c r="BK51" s="86" t="s">
        <v>3435</v>
      </c>
      <c r="BL51" s="86" t="s">
        <v>3435</v>
      </c>
      <c r="BM51" s="86" t="s">
        <v>3437</v>
      </c>
      <c r="BN51" s="86" t="s">
        <v>3434</v>
      </c>
      <c r="BO51" s="86" t="s">
        <v>3437</v>
      </c>
      <c r="BP51" s="86" t="s">
        <v>3437</v>
      </c>
      <c r="BQ51" s="86" t="s">
        <v>3437</v>
      </c>
      <c r="BR51" s="86" t="s">
        <v>3437</v>
      </c>
      <c r="BS51" s="86" t="s">
        <v>3435</v>
      </c>
      <c r="BT51" s="85"/>
      <c r="BU51" s="86" t="s">
        <v>3435</v>
      </c>
      <c r="BV51" s="86" t="s">
        <v>3437</v>
      </c>
      <c r="BW51" s="86" t="s">
        <v>3437</v>
      </c>
      <c r="BX51" s="86" t="s">
        <v>3437</v>
      </c>
      <c r="BY51" s="86" t="s">
        <v>3437</v>
      </c>
      <c r="BZ51" s="86" t="s">
        <v>96</v>
      </c>
      <c r="CA51" s="86" t="s">
        <v>3437</v>
      </c>
      <c r="CB51" s="86" t="s">
        <v>3434</v>
      </c>
      <c r="CC51" s="86" t="s">
        <v>3437</v>
      </c>
      <c r="CD51" s="86" t="s">
        <v>3437</v>
      </c>
      <c r="CE51" s="86" t="s">
        <v>3437</v>
      </c>
      <c r="CF51" s="86" t="s">
        <v>3437</v>
      </c>
      <c r="CG51" s="86" t="s">
        <v>96</v>
      </c>
      <c r="CH51" s="86" t="s">
        <v>3437</v>
      </c>
      <c r="CI51" s="86" t="s">
        <v>3437</v>
      </c>
      <c r="CJ51" s="86" t="s">
        <v>3434</v>
      </c>
      <c r="CK51" s="86" t="s">
        <v>3437</v>
      </c>
      <c r="CL51" s="86" t="s">
        <v>3437</v>
      </c>
      <c r="CM51" s="86" t="s">
        <v>3437</v>
      </c>
      <c r="CN51" s="86" t="s">
        <v>3437</v>
      </c>
      <c r="CO51" s="86" t="s">
        <v>3434</v>
      </c>
      <c r="CP51" s="86" t="s">
        <v>3437</v>
      </c>
      <c r="CQ51" s="86" t="s">
        <v>3437</v>
      </c>
      <c r="CR51" s="86" t="s">
        <v>3437</v>
      </c>
      <c r="CS51" s="86" t="s">
        <v>3437</v>
      </c>
      <c r="CT51" s="86" t="s">
        <v>3437</v>
      </c>
      <c r="CU51" s="86" t="s">
        <v>3437</v>
      </c>
      <c r="CV51" s="86" t="s">
        <v>3437</v>
      </c>
      <c r="CW51" s="86" t="s">
        <v>3437</v>
      </c>
      <c r="CX51" s="86" t="s">
        <v>3437</v>
      </c>
      <c r="CY51" s="86" t="s">
        <v>3437</v>
      </c>
      <c r="CZ51" s="86" t="s">
        <v>3437</v>
      </c>
      <c r="DA51" s="86" t="s">
        <v>3437</v>
      </c>
      <c r="DB51" s="86" t="s">
        <v>3437</v>
      </c>
      <c r="DC51" s="86" t="s">
        <v>3437</v>
      </c>
      <c r="DD51" s="86" t="s">
        <v>3437</v>
      </c>
      <c r="DE51" s="86" t="s">
        <v>3437</v>
      </c>
      <c r="DF51" s="86" t="s">
        <v>96</v>
      </c>
      <c r="DG51" s="86" t="s">
        <v>3437</v>
      </c>
      <c r="DH51" s="86" t="s">
        <v>3437</v>
      </c>
      <c r="DI51" s="86" t="s">
        <v>3437</v>
      </c>
      <c r="DJ51" s="86" t="s">
        <v>3437</v>
      </c>
      <c r="DK51" s="86" t="s">
        <v>96</v>
      </c>
      <c r="DL51" s="86" t="s">
        <v>3437</v>
      </c>
      <c r="DM51" s="86" t="s">
        <v>3434</v>
      </c>
      <c r="DN51" s="86" t="s">
        <v>3435</v>
      </c>
      <c r="DO51" s="86" t="s">
        <v>3437</v>
      </c>
      <c r="DP51" s="86" t="s">
        <v>3437</v>
      </c>
      <c r="DQ51" s="86" t="s">
        <v>3437</v>
      </c>
      <c r="DR51" s="86" t="s">
        <v>3437</v>
      </c>
      <c r="DS51" s="86" t="s">
        <v>3435</v>
      </c>
      <c r="DT51" s="86" t="s">
        <v>96</v>
      </c>
      <c r="DU51" s="86" t="s">
        <v>3437</v>
      </c>
      <c r="DV51" s="86" t="s">
        <v>3437</v>
      </c>
      <c r="DW51" s="86" t="s">
        <v>3437</v>
      </c>
      <c r="DX51" s="86" t="s">
        <v>3437</v>
      </c>
      <c r="DY51" s="86" t="s">
        <v>3437</v>
      </c>
      <c r="DZ51" s="86" t="s">
        <v>3437</v>
      </c>
      <c r="EA51" s="86" t="s">
        <v>3437</v>
      </c>
      <c r="EB51" s="86" t="s">
        <v>3437</v>
      </c>
      <c r="EC51" s="86" t="s">
        <v>3437</v>
      </c>
      <c r="ED51" s="86" t="s">
        <v>3437</v>
      </c>
      <c r="EE51" s="86" t="s">
        <v>3437</v>
      </c>
      <c r="EF51" s="86" t="s">
        <v>3435</v>
      </c>
      <c r="EG51" s="86" t="s">
        <v>3435</v>
      </c>
      <c r="EH51" s="86" t="s">
        <v>3437</v>
      </c>
      <c r="EI51" s="86" t="s">
        <v>3435</v>
      </c>
      <c r="EJ51" s="86" t="s">
        <v>3437</v>
      </c>
      <c r="EK51" s="86" t="s">
        <v>3437</v>
      </c>
      <c r="EL51" s="86" t="s">
        <v>3437</v>
      </c>
      <c r="EM51" s="86" t="s">
        <v>3437</v>
      </c>
      <c r="EN51" s="86" t="s">
        <v>3437</v>
      </c>
      <c r="EO51" s="86" t="s">
        <v>3437</v>
      </c>
      <c r="EP51" s="86" t="s">
        <v>3437</v>
      </c>
      <c r="EQ51" s="86" t="s">
        <v>3437</v>
      </c>
      <c r="ER51" s="85"/>
      <c r="ES51" s="86" t="s">
        <v>3437</v>
      </c>
      <c r="ET51" s="86" t="s">
        <v>3437</v>
      </c>
      <c r="EU51" s="86" t="s">
        <v>3437</v>
      </c>
      <c r="EV51" s="86" t="s">
        <v>3437</v>
      </c>
      <c r="EW51" s="86" t="s">
        <v>3437</v>
      </c>
      <c r="EX51" s="86" t="s">
        <v>3437</v>
      </c>
      <c r="EY51" s="86" t="s">
        <v>3437</v>
      </c>
      <c r="EZ51" s="86" t="s">
        <v>3437</v>
      </c>
      <c r="FA51" s="86" t="s">
        <v>3437</v>
      </c>
      <c r="FB51" s="86" t="s">
        <v>3437</v>
      </c>
      <c r="FC51" s="86" t="s">
        <v>3437</v>
      </c>
      <c r="FD51" s="86" t="s">
        <v>3437</v>
      </c>
      <c r="FE51" s="86" t="s">
        <v>3437</v>
      </c>
      <c r="FF51" s="86" t="s">
        <v>3437</v>
      </c>
      <c r="FG51" s="86" t="s">
        <v>3437</v>
      </c>
      <c r="FH51" s="86" t="s">
        <v>96</v>
      </c>
      <c r="FI51" s="86" t="s">
        <v>3437</v>
      </c>
      <c r="FJ51" s="86" t="s">
        <v>3437</v>
      </c>
      <c r="FK51" s="86" t="s">
        <v>3437</v>
      </c>
      <c r="FL51" s="86" t="s">
        <v>3437</v>
      </c>
      <c r="FM51" s="86" t="s">
        <v>3437</v>
      </c>
      <c r="FN51" s="86" t="s">
        <v>3437</v>
      </c>
      <c r="FO51" s="86" t="s">
        <v>3437</v>
      </c>
      <c r="FP51" s="86" t="s">
        <v>3437</v>
      </c>
      <c r="FQ51" s="86" t="s">
        <v>3437</v>
      </c>
      <c r="FR51" s="86" t="s">
        <v>3434</v>
      </c>
      <c r="FS51" s="86" t="s">
        <v>3437</v>
      </c>
      <c r="FT51" s="86" t="s">
        <v>3437</v>
      </c>
      <c r="FU51" s="86" t="s">
        <v>3437</v>
      </c>
      <c r="FV51" s="86" t="s">
        <v>3435</v>
      </c>
      <c r="FW51" s="86" t="s">
        <v>3437</v>
      </c>
      <c r="FX51" s="86" t="s">
        <v>3434</v>
      </c>
      <c r="FY51" s="86" t="s">
        <v>3434</v>
      </c>
      <c r="FZ51" s="86" t="s">
        <v>3435</v>
      </c>
      <c r="GA51" s="86" t="s">
        <v>3437</v>
      </c>
      <c r="GB51" s="86" t="s">
        <v>3435</v>
      </c>
      <c r="GC51" s="86" t="s">
        <v>3437</v>
      </c>
      <c r="GD51" s="86" t="s">
        <v>3434</v>
      </c>
      <c r="GE51" s="86" t="s">
        <v>3435</v>
      </c>
      <c r="GF51" s="86" t="s">
        <v>3435</v>
      </c>
      <c r="GG51" s="86" t="s">
        <v>3437</v>
      </c>
      <c r="GH51" s="86" t="s">
        <v>3437</v>
      </c>
      <c r="GI51" s="86" t="s">
        <v>3434</v>
      </c>
      <c r="GJ51" s="86" t="s">
        <v>3437</v>
      </c>
      <c r="GK51" s="86" t="s">
        <v>3437</v>
      </c>
      <c r="GL51" s="86" t="s">
        <v>3437</v>
      </c>
      <c r="GM51" s="86" t="s">
        <v>3437</v>
      </c>
      <c r="GN51" s="86" t="s">
        <v>3437</v>
      </c>
      <c r="GO51" s="86" t="s">
        <v>3437</v>
      </c>
      <c r="GP51" s="86" t="s">
        <v>3435</v>
      </c>
      <c r="GQ51" s="86" t="s">
        <v>3437</v>
      </c>
      <c r="GR51" s="86" t="s">
        <v>3437</v>
      </c>
      <c r="GS51" s="86" t="s">
        <v>3437</v>
      </c>
      <c r="GT51" s="86" t="s">
        <v>3437</v>
      </c>
      <c r="GU51" s="86" t="s">
        <v>3435</v>
      </c>
      <c r="GV51" s="86" t="s">
        <v>3437</v>
      </c>
      <c r="GW51" s="86" t="s">
        <v>3437</v>
      </c>
      <c r="GX51" s="86" t="s">
        <v>3437</v>
      </c>
      <c r="GY51" s="86" t="s">
        <v>3435</v>
      </c>
      <c r="GZ51" s="86" t="s">
        <v>3437</v>
      </c>
      <c r="HA51" s="86" t="s">
        <v>3435</v>
      </c>
      <c r="HB51" s="86" t="s">
        <v>3437</v>
      </c>
      <c r="HC51" s="86" t="s">
        <v>3435</v>
      </c>
      <c r="HD51" s="86" t="s">
        <v>96</v>
      </c>
      <c r="HE51" s="86" t="s">
        <v>3437</v>
      </c>
      <c r="HF51" s="86" t="s">
        <v>3435</v>
      </c>
      <c r="HG51" s="86" t="s">
        <v>3435</v>
      </c>
      <c r="HH51" s="86" t="s">
        <v>3437</v>
      </c>
      <c r="HI51" s="86" t="s">
        <v>3437</v>
      </c>
      <c r="HJ51" s="86" t="s">
        <v>3435</v>
      </c>
      <c r="HK51" s="86" t="s">
        <v>3435</v>
      </c>
      <c r="HL51" s="86" t="s">
        <v>3437</v>
      </c>
      <c r="HM51" s="86" t="s">
        <v>3435</v>
      </c>
      <c r="HN51" s="86" t="s">
        <v>3435</v>
      </c>
      <c r="HO51" s="86" t="s">
        <v>3435</v>
      </c>
      <c r="HP51" s="86" t="s">
        <v>3437</v>
      </c>
      <c r="HQ51" s="86" t="s">
        <v>3437</v>
      </c>
      <c r="HR51" s="86" t="s">
        <v>3437</v>
      </c>
      <c r="HS51" s="86" t="s">
        <v>3437</v>
      </c>
      <c r="HT51" s="86" t="s">
        <v>3437</v>
      </c>
      <c r="HU51" s="86" t="s">
        <v>3437</v>
      </c>
      <c r="HV51" s="86" t="s">
        <v>3437</v>
      </c>
      <c r="HW51" s="86" t="s">
        <v>3437</v>
      </c>
      <c r="HX51" s="86" t="s">
        <v>3437</v>
      </c>
      <c r="HY51" s="86" t="s">
        <v>3435</v>
      </c>
      <c r="HZ51" s="86" t="s">
        <v>3435</v>
      </c>
      <c r="IA51" s="85"/>
    </row>
    <row r="52" spans="2:235" ht="70.5" customHeight="1" x14ac:dyDescent="0.25">
      <c r="B52" s="192"/>
      <c r="C52" s="83" t="s">
        <v>104</v>
      </c>
      <c r="D52" s="84" t="s">
        <v>1157</v>
      </c>
      <c r="E52" s="84" t="s">
        <v>1158</v>
      </c>
      <c r="F52" s="84" t="s">
        <v>1159</v>
      </c>
      <c r="G52" s="84" t="s">
        <v>1160</v>
      </c>
      <c r="H52" s="84" t="s">
        <v>1161</v>
      </c>
      <c r="I52" s="84" t="s">
        <v>1162</v>
      </c>
      <c r="J52" s="84" t="s">
        <v>1163</v>
      </c>
      <c r="K52" s="84" t="s">
        <v>1164</v>
      </c>
      <c r="L52" s="84" t="s">
        <v>1165</v>
      </c>
      <c r="M52" s="84" t="s">
        <v>1166</v>
      </c>
      <c r="N52" s="84" t="s">
        <v>1167</v>
      </c>
      <c r="O52" s="84" t="s">
        <v>1168</v>
      </c>
      <c r="P52" s="84" t="s">
        <v>1169</v>
      </c>
      <c r="Q52" s="84" t="s">
        <v>1169</v>
      </c>
      <c r="R52" s="84" t="s">
        <v>1170</v>
      </c>
      <c r="S52" s="84" t="s">
        <v>3126</v>
      </c>
      <c r="T52" s="84" t="s">
        <v>1171</v>
      </c>
      <c r="U52" s="84" t="s">
        <v>1172</v>
      </c>
      <c r="V52" s="84" t="s">
        <v>1173</v>
      </c>
      <c r="W52" s="84" t="s">
        <v>1174</v>
      </c>
      <c r="X52" s="84" t="s">
        <v>1175</v>
      </c>
      <c r="Y52" s="84" t="s">
        <v>1176</v>
      </c>
      <c r="Z52" s="91"/>
      <c r="AA52" s="86" t="s">
        <v>1545</v>
      </c>
      <c r="AB52" s="86"/>
      <c r="AC52" s="84" t="s">
        <v>2908</v>
      </c>
      <c r="AD52" s="86" t="s">
        <v>416</v>
      </c>
      <c r="AE52" s="86" t="s">
        <v>416</v>
      </c>
      <c r="AF52" s="86" t="s">
        <v>416</v>
      </c>
      <c r="AG52" s="86" t="s">
        <v>416</v>
      </c>
      <c r="AH52" s="84" t="s">
        <v>2909</v>
      </c>
      <c r="AI52" s="86" t="s">
        <v>416</v>
      </c>
      <c r="AJ52" s="86" t="s">
        <v>416</v>
      </c>
      <c r="AK52" s="86" t="s">
        <v>416</v>
      </c>
      <c r="AL52" s="86" t="s">
        <v>416</v>
      </c>
      <c r="AM52" s="86" t="s">
        <v>416</v>
      </c>
      <c r="AN52" s="86" t="s">
        <v>1546</v>
      </c>
      <c r="AO52" s="86" t="s">
        <v>416</v>
      </c>
      <c r="AP52" s="86" t="s">
        <v>416</v>
      </c>
      <c r="AQ52" s="86" t="s">
        <v>416</v>
      </c>
      <c r="AR52" s="86" t="s">
        <v>416</v>
      </c>
      <c r="AS52" s="86" t="s">
        <v>416</v>
      </c>
      <c r="AT52" s="86" t="s">
        <v>416</v>
      </c>
      <c r="AU52" s="86" t="s">
        <v>1547</v>
      </c>
      <c r="AV52" s="86" t="s">
        <v>1548</v>
      </c>
      <c r="AW52" s="86" t="s">
        <v>416</v>
      </c>
      <c r="AX52" s="86" t="s">
        <v>416</v>
      </c>
      <c r="AY52" s="86" t="s">
        <v>416</v>
      </c>
      <c r="AZ52" s="86" t="s">
        <v>416</v>
      </c>
      <c r="BA52" s="86" t="s">
        <v>416</v>
      </c>
      <c r="BB52" s="86" t="s">
        <v>416</v>
      </c>
      <c r="BC52" s="86" t="s">
        <v>416</v>
      </c>
      <c r="BD52" s="86" t="s">
        <v>416</v>
      </c>
      <c r="BE52" s="86" t="s">
        <v>416</v>
      </c>
      <c r="BF52" s="86" t="s">
        <v>416</v>
      </c>
      <c r="BG52" s="86" t="s">
        <v>1549</v>
      </c>
      <c r="BH52" s="86" t="s">
        <v>416</v>
      </c>
      <c r="BI52" s="86" t="s">
        <v>416</v>
      </c>
      <c r="BJ52" s="86" t="s">
        <v>416</v>
      </c>
      <c r="BK52" s="86" t="s">
        <v>416</v>
      </c>
      <c r="BL52" s="86" t="s">
        <v>416</v>
      </c>
      <c r="BM52" s="86" t="s">
        <v>416</v>
      </c>
      <c r="BN52" s="86" t="s">
        <v>1550</v>
      </c>
      <c r="BO52" s="86" t="s">
        <v>416</v>
      </c>
      <c r="BP52" s="86" t="s">
        <v>1551</v>
      </c>
      <c r="BQ52" s="86" t="s">
        <v>416</v>
      </c>
      <c r="BR52" s="86" t="s">
        <v>416</v>
      </c>
      <c r="BS52" s="86" t="s">
        <v>416</v>
      </c>
      <c r="BT52" s="85"/>
      <c r="BU52" s="86" t="s">
        <v>416</v>
      </c>
      <c r="BV52" s="86" t="s">
        <v>416</v>
      </c>
      <c r="BW52" s="86" t="s">
        <v>416</v>
      </c>
      <c r="BX52" s="86" t="s">
        <v>416</v>
      </c>
      <c r="BY52" s="86" t="s">
        <v>416</v>
      </c>
      <c r="BZ52" s="86" t="s">
        <v>416</v>
      </c>
      <c r="CA52" s="86" t="s">
        <v>416</v>
      </c>
      <c r="CB52" s="86" t="s">
        <v>416</v>
      </c>
      <c r="CC52" s="86" t="s">
        <v>416</v>
      </c>
      <c r="CD52" s="84" t="s">
        <v>3128</v>
      </c>
      <c r="CE52" s="84" t="s">
        <v>3129</v>
      </c>
      <c r="CF52" s="84" t="s">
        <v>3130</v>
      </c>
      <c r="CG52" s="84" t="s">
        <v>1925</v>
      </c>
      <c r="CH52" s="84" t="s">
        <v>1926</v>
      </c>
      <c r="CI52" s="84" t="s">
        <v>1927</v>
      </c>
      <c r="CJ52" s="84" t="s">
        <v>416</v>
      </c>
      <c r="CK52" s="84" t="s">
        <v>416</v>
      </c>
      <c r="CL52" s="84" t="s">
        <v>1928</v>
      </c>
      <c r="CM52" s="84" t="s">
        <v>1928</v>
      </c>
      <c r="CN52" s="84" t="s">
        <v>1929</v>
      </c>
      <c r="CO52" s="84" t="s">
        <v>1930</v>
      </c>
      <c r="CP52" s="84" t="s">
        <v>1931</v>
      </c>
      <c r="CQ52" s="84" t="s">
        <v>1932</v>
      </c>
      <c r="CR52" s="84" t="s">
        <v>416</v>
      </c>
      <c r="CS52" s="84" t="s">
        <v>416</v>
      </c>
      <c r="CT52" s="84" t="s">
        <v>416</v>
      </c>
      <c r="CU52" s="84" t="s">
        <v>416</v>
      </c>
      <c r="CV52" s="84" t="s">
        <v>416</v>
      </c>
      <c r="CW52" s="84" t="s">
        <v>416</v>
      </c>
      <c r="CX52" s="84" t="s">
        <v>416</v>
      </c>
      <c r="CY52" s="84" t="s">
        <v>416</v>
      </c>
      <c r="CZ52" s="84" t="s">
        <v>416</v>
      </c>
      <c r="DA52" s="84" t="s">
        <v>416</v>
      </c>
      <c r="DB52" s="84" t="s">
        <v>416</v>
      </c>
      <c r="DC52" s="84" t="s">
        <v>416</v>
      </c>
      <c r="DD52" s="84" t="s">
        <v>416</v>
      </c>
      <c r="DE52" s="84" t="s">
        <v>416</v>
      </c>
      <c r="DF52" s="84" t="s">
        <v>416</v>
      </c>
      <c r="DG52" s="84" t="s">
        <v>416</v>
      </c>
      <c r="DH52" s="84" t="s">
        <v>416</v>
      </c>
      <c r="DI52" s="84" t="s">
        <v>416</v>
      </c>
      <c r="DJ52" s="84" t="s">
        <v>416</v>
      </c>
      <c r="DK52" s="84" t="s">
        <v>416</v>
      </c>
      <c r="DL52" s="84" t="s">
        <v>416</v>
      </c>
      <c r="DM52" s="84" t="s">
        <v>416</v>
      </c>
      <c r="DN52" s="84" t="s">
        <v>1933</v>
      </c>
      <c r="DO52" s="84" t="s">
        <v>2086</v>
      </c>
      <c r="DP52" s="84" t="s">
        <v>2087</v>
      </c>
      <c r="DQ52" s="84" t="s">
        <v>2088</v>
      </c>
      <c r="DR52" s="84" t="s">
        <v>2089</v>
      </c>
      <c r="DS52" s="84"/>
      <c r="DT52" s="84"/>
      <c r="DU52" s="84" t="s">
        <v>2090</v>
      </c>
      <c r="DV52" s="84"/>
      <c r="DW52" s="84" t="s">
        <v>2091</v>
      </c>
      <c r="DX52" s="84"/>
      <c r="DY52" s="115" t="s">
        <v>2092</v>
      </c>
      <c r="DZ52" s="84" t="s">
        <v>2093</v>
      </c>
      <c r="EA52" s="84" t="s">
        <v>2094</v>
      </c>
      <c r="EB52" s="84" t="s">
        <v>2095</v>
      </c>
      <c r="EC52" s="84" t="s">
        <v>2096</v>
      </c>
      <c r="ED52" s="84"/>
      <c r="EE52" s="84"/>
      <c r="EF52" s="84"/>
      <c r="EG52" s="84"/>
      <c r="EH52" s="84"/>
      <c r="EI52" s="84"/>
      <c r="EJ52" s="84" t="s">
        <v>2188</v>
      </c>
      <c r="EK52" s="84"/>
      <c r="EL52" s="84" t="s">
        <v>2189</v>
      </c>
      <c r="EM52" s="84" t="s">
        <v>2093</v>
      </c>
      <c r="EN52" s="84" t="s">
        <v>2190</v>
      </c>
      <c r="EO52" s="84" t="s">
        <v>2191</v>
      </c>
      <c r="EP52" s="84"/>
      <c r="EQ52" s="84"/>
      <c r="ER52" s="85"/>
      <c r="ES52" s="84" t="s">
        <v>2270</v>
      </c>
      <c r="ET52" s="84"/>
      <c r="EU52" s="84" t="s">
        <v>2093</v>
      </c>
      <c r="EV52" s="84" t="s">
        <v>2271</v>
      </c>
      <c r="EW52" s="84" t="s">
        <v>2272</v>
      </c>
      <c r="EX52" s="84" t="s">
        <v>2273</v>
      </c>
      <c r="EY52" s="84" t="s">
        <v>2273</v>
      </c>
      <c r="EZ52" s="84" t="s">
        <v>2274</v>
      </c>
      <c r="FA52" s="84" t="s">
        <v>2275</v>
      </c>
      <c r="FB52" s="84"/>
      <c r="FC52" s="84" t="s">
        <v>2276</v>
      </c>
      <c r="FD52" s="84" t="s">
        <v>2474</v>
      </c>
      <c r="FE52" s="84" t="s">
        <v>2475</v>
      </c>
      <c r="FF52" s="84" t="s">
        <v>2476</v>
      </c>
      <c r="FG52" s="84" t="s">
        <v>2477</v>
      </c>
      <c r="FH52" s="84" t="s">
        <v>2478</v>
      </c>
      <c r="FI52" s="84" t="s">
        <v>2479</v>
      </c>
      <c r="FJ52" s="84" t="s">
        <v>2480</v>
      </c>
      <c r="FK52" s="84" t="s">
        <v>2481</v>
      </c>
      <c r="FL52" s="84" t="s">
        <v>2482</v>
      </c>
      <c r="FM52" s="84" t="s">
        <v>2483</v>
      </c>
      <c r="FN52" s="84" t="s">
        <v>2484</v>
      </c>
      <c r="FO52" s="84">
        <v>380236</v>
      </c>
      <c r="FP52" s="84" t="s">
        <v>2485</v>
      </c>
      <c r="FQ52" s="84" t="s">
        <v>2450</v>
      </c>
      <c r="FR52" s="84" t="s">
        <v>2486</v>
      </c>
      <c r="FS52" s="84" t="s">
        <v>2487</v>
      </c>
      <c r="FT52" s="84" t="s">
        <v>2488</v>
      </c>
      <c r="FU52" s="84" t="s">
        <v>3127</v>
      </c>
      <c r="FV52" s="84" t="s">
        <v>2489</v>
      </c>
      <c r="FW52" s="117">
        <v>120000</v>
      </c>
      <c r="FX52" s="86"/>
      <c r="FY52" s="84" t="s">
        <v>2490</v>
      </c>
      <c r="FZ52" s="86"/>
      <c r="GA52" s="86"/>
      <c r="GB52" s="86"/>
      <c r="GC52" s="86"/>
      <c r="GD52" s="86"/>
      <c r="GE52" s="86" t="s">
        <v>2491</v>
      </c>
      <c r="GF52" s="86" t="s">
        <v>2491</v>
      </c>
      <c r="GG52" s="86" t="s">
        <v>3198</v>
      </c>
      <c r="GH52" s="86" t="s">
        <v>3398</v>
      </c>
      <c r="GI52" s="86" t="s">
        <v>2492</v>
      </c>
      <c r="GJ52" s="86"/>
      <c r="GK52" s="84" t="s">
        <v>2518</v>
      </c>
      <c r="GL52" s="116" t="s">
        <v>3188</v>
      </c>
      <c r="GM52" s="86" t="s">
        <v>3187</v>
      </c>
      <c r="GN52" s="84" t="s">
        <v>2570</v>
      </c>
      <c r="GO52" s="86"/>
      <c r="GP52" s="86"/>
      <c r="GQ52" s="86"/>
      <c r="GR52" s="86" t="s">
        <v>2571</v>
      </c>
      <c r="GS52" s="84" t="s">
        <v>3199</v>
      </c>
      <c r="GT52" s="84"/>
      <c r="GU52" s="84" t="s">
        <v>2591</v>
      </c>
      <c r="GV52" s="86"/>
      <c r="GW52" s="86" t="s">
        <v>3200</v>
      </c>
      <c r="GX52" s="86"/>
      <c r="GY52" s="86"/>
      <c r="GZ52" s="86"/>
      <c r="HA52" s="86"/>
      <c r="HB52" s="86"/>
      <c r="HC52" s="112"/>
      <c r="HD52" s="112"/>
      <c r="HE52" s="86"/>
      <c r="HF52" s="86"/>
      <c r="HG52" s="86"/>
      <c r="HH52" s="86"/>
      <c r="HI52" s="86"/>
      <c r="HJ52" s="86"/>
      <c r="HK52" s="86"/>
      <c r="HL52" s="86"/>
      <c r="HM52" s="86"/>
      <c r="HN52" s="86" t="s">
        <v>2751</v>
      </c>
      <c r="HO52" s="86"/>
      <c r="HP52" s="86"/>
      <c r="HQ52" s="86"/>
      <c r="HR52" s="86"/>
      <c r="HS52" s="117" t="s">
        <v>2879</v>
      </c>
      <c r="HT52" s="86" t="s">
        <v>2897</v>
      </c>
      <c r="HU52" s="86" t="s">
        <v>2880</v>
      </c>
      <c r="HV52" s="114" t="s">
        <v>2881</v>
      </c>
      <c r="HW52" s="114" t="s">
        <v>2882</v>
      </c>
      <c r="HX52" s="112"/>
      <c r="HY52" s="84" t="s">
        <v>416</v>
      </c>
      <c r="HZ52" s="84" t="s">
        <v>416</v>
      </c>
      <c r="IA52" s="85"/>
    </row>
    <row r="53" spans="2:235" ht="200.1" customHeight="1" x14ac:dyDescent="0.25">
      <c r="B53" s="192"/>
      <c r="C53" s="83" t="s">
        <v>2947</v>
      </c>
      <c r="D53" s="86"/>
      <c r="E53" s="86"/>
      <c r="F53" s="86"/>
      <c r="G53" s="86"/>
      <c r="H53" s="84" t="s">
        <v>2905</v>
      </c>
      <c r="I53" s="84" t="s">
        <v>2905</v>
      </c>
      <c r="J53" s="84" t="s">
        <v>2905</v>
      </c>
      <c r="K53" s="84"/>
      <c r="L53" s="84"/>
      <c r="M53" s="84"/>
      <c r="N53" s="84"/>
      <c r="O53" s="84" t="s">
        <v>2905</v>
      </c>
      <c r="P53" s="84" t="s">
        <v>2905</v>
      </c>
      <c r="Q53" s="84" t="s">
        <v>2905</v>
      </c>
      <c r="R53" s="84" t="s">
        <v>2905</v>
      </c>
      <c r="S53" s="84" t="s">
        <v>2905</v>
      </c>
      <c r="T53" s="84" t="s">
        <v>2905</v>
      </c>
      <c r="U53" s="84" t="s">
        <v>2905</v>
      </c>
      <c r="V53" s="84" t="s">
        <v>2905</v>
      </c>
      <c r="W53" s="84" t="s">
        <v>2905</v>
      </c>
      <c r="X53" s="84" t="s">
        <v>2905</v>
      </c>
      <c r="Y53" s="84" t="s">
        <v>421</v>
      </c>
      <c r="Z53" s="91"/>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4" t="s">
        <v>3156</v>
      </c>
      <c r="BQ53" s="86"/>
      <c r="BR53" s="86"/>
      <c r="BS53" s="86"/>
      <c r="BT53" s="85"/>
      <c r="BU53" s="86" t="s">
        <v>416</v>
      </c>
      <c r="BV53" s="86" t="s">
        <v>3124</v>
      </c>
      <c r="BW53" s="86" t="s">
        <v>3125</v>
      </c>
      <c r="BX53" s="86"/>
      <c r="BY53" s="86"/>
      <c r="BZ53" s="86"/>
      <c r="CA53" s="86"/>
      <c r="CB53" s="86">
        <v>1086733.72</v>
      </c>
      <c r="CC53" s="86">
        <v>3239513.01</v>
      </c>
      <c r="CD53" s="86" t="s">
        <v>1935</v>
      </c>
      <c r="CE53" s="86"/>
      <c r="CF53" s="86">
        <v>26600</v>
      </c>
      <c r="CG53" s="86">
        <v>428000</v>
      </c>
      <c r="CH53" s="86">
        <v>2000</v>
      </c>
      <c r="CI53" s="86" t="s">
        <v>1936</v>
      </c>
      <c r="CJ53" s="86" t="s">
        <v>1719</v>
      </c>
      <c r="CK53" s="86" t="s">
        <v>1937</v>
      </c>
      <c r="CL53" s="86" t="s">
        <v>1938</v>
      </c>
      <c r="CM53" s="86" t="s">
        <v>1939</v>
      </c>
      <c r="CN53" s="86" t="s">
        <v>1940</v>
      </c>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4" t="s">
        <v>416</v>
      </c>
      <c r="DN53" s="84" t="s">
        <v>416</v>
      </c>
      <c r="DO53" s="86"/>
      <c r="DP53" s="86"/>
      <c r="DQ53" s="86"/>
      <c r="DR53" s="86"/>
      <c r="DS53" s="86"/>
      <c r="DT53" s="86"/>
      <c r="DU53" s="86"/>
      <c r="DV53" s="86"/>
      <c r="DW53" s="86" t="s">
        <v>2097</v>
      </c>
      <c r="DX53" s="86"/>
      <c r="DY53" s="86"/>
      <c r="DZ53" s="86"/>
      <c r="EA53" s="86"/>
      <c r="EB53" s="86"/>
      <c r="EC53" s="86"/>
      <c r="ED53" s="86"/>
      <c r="EE53" s="86"/>
      <c r="EF53" s="86"/>
      <c r="EG53" s="86"/>
      <c r="EH53" s="86"/>
      <c r="EI53" s="86"/>
      <c r="EJ53" s="86"/>
      <c r="EK53" s="86"/>
      <c r="EL53" s="86"/>
      <c r="EM53" s="86"/>
      <c r="EN53" s="86"/>
      <c r="EO53" s="86"/>
      <c r="EP53" s="86" t="s">
        <v>3311</v>
      </c>
      <c r="EQ53" s="86" t="s">
        <v>3312</v>
      </c>
      <c r="ER53" s="85"/>
      <c r="ES53" s="86"/>
      <c r="ET53" s="86"/>
      <c r="EU53" s="86"/>
      <c r="EV53" s="86"/>
      <c r="EW53" s="86"/>
      <c r="EX53" s="86"/>
      <c r="EY53" s="86"/>
      <c r="EZ53" s="86"/>
      <c r="FA53" s="86"/>
      <c r="FB53" s="86"/>
      <c r="FC53" s="86"/>
      <c r="FD53" s="86" t="s">
        <v>980</v>
      </c>
      <c r="FE53" s="86" t="s">
        <v>980</v>
      </c>
      <c r="FF53" s="86" t="s">
        <v>281</v>
      </c>
      <c r="FG53" s="86" t="s">
        <v>2493</v>
      </c>
      <c r="FH53" s="86"/>
      <c r="FI53" s="86"/>
      <c r="FJ53" s="86"/>
      <c r="FK53" s="86"/>
      <c r="FL53" s="86" t="s">
        <v>2459</v>
      </c>
      <c r="FM53" s="86" t="s">
        <v>2493</v>
      </c>
      <c r="FN53" s="86"/>
      <c r="FO53" s="86"/>
      <c r="FP53" s="86"/>
      <c r="FQ53" s="86" t="s">
        <v>2450</v>
      </c>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112"/>
      <c r="HD53" s="112"/>
      <c r="HE53" s="86"/>
      <c r="HF53" s="86"/>
      <c r="HG53" s="86"/>
      <c r="HH53" s="86"/>
      <c r="HI53" s="86"/>
      <c r="HJ53" s="86"/>
      <c r="HK53" s="86" t="s">
        <v>2752</v>
      </c>
      <c r="HL53" s="86"/>
      <c r="HM53" s="86"/>
      <c r="HN53" s="86"/>
      <c r="HO53" s="86"/>
      <c r="HP53" s="86"/>
      <c r="HQ53" s="86"/>
      <c r="HR53" s="86"/>
      <c r="HS53" s="86"/>
      <c r="HT53" s="86"/>
      <c r="HU53" s="86"/>
      <c r="HV53" s="114"/>
      <c r="HW53" s="114"/>
      <c r="HX53" s="112"/>
      <c r="HY53" s="84" t="s">
        <v>416</v>
      </c>
      <c r="HZ53" s="84" t="s">
        <v>416</v>
      </c>
      <c r="IA53" s="85"/>
    </row>
    <row r="54" spans="2:235" ht="25.5" x14ac:dyDescent="0.25">
      <c r="B54" s="192"/>
      <c r="C54" s="83" t="s">
        <v>2948</v>
      </c>
      <c r="D54" s="84" t="s">
        <v>1177</v>
      </c>
      <c r="E54" s="84" t="s">
        <v>1177</v>
      </c>
      <c r="F54" s="84" t="s">
        <v>1177</v>
      </c>
      <c r="G54" s="84" t="s">
        <v>1177</v>
      </c>
      <c r="H54" s="84" t="s">
        <v>1177</v>
      </c>
      <c r="I54" s="84" t="s">
        <v>1177</v>
      </c>
      <c r="J54" s="84" t="s">
        <v>1177</v>
      </c>
      <c r="K54" s="84" t="s">
        <v>1178</v>
      </c>
      <c r="L54" s="84" t="s">
        <v>1179</v>
      </c>
      <c r="M54" s="84"/>
      <c r="N54" s="84"/>
      <c r="O54" s="84" t="s">
        <v>1177</v>
      </c>
      <c r="P54" s="84" t="s">
        <v>1177</v>
      </c>
      <c r="Q54" s="84" t="s">
        <v>1177</v>
      </c>
      <c r="R54" s="84" t="s">
        <v>1177</v>
      </c>
      <c r="S54" s="84" t="s">
        <v>1177</v>
      </c>
      <c r="T54" s="84" t="s">
        <v>1177</v>
      </c>
      <c r="U54" s="84" t="s">
        <v>1177</v>
      </c>
      <c r="V54" s="84" t="s">
        <v>1177</v>
      </c>
      <c r="W54" s="84" t="s">
        <v>1177</v>
      </c>
      <c r="X54" s="84" t="s">
        <v>1177</v>
      </c>
      <c r="Y54" s="84" t="s">
        <v>421</v>
      </c>
      <c r="Z54" s="91"/>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5"/>
      <c r="BU54" s="86" t="s">
        <v>416</v>
      </c>
      <c r="BV54" s="86">
        <v>0</v>
      </c>
      <c r="BW54" s="86">
        <v>0</v>
      </c>
      <c r="BX54" s="86">
        <v>0</v>
      </c>
      <c r="BY54" s="86"/>
      <c r="BZ54" s="86"/>
      <c r="CA54" s="86"/>
      <c r="CB54" s="86" t="s">
        <v>1941</v>
      </c>
      <c r="CC54" s="86" t="s">
        <v>424</v>
      </c>
      <c r="CD54" s="86" t="s">
        <v>424</v>
      </c>
      <c r="CE54" s="86"/>
      <c r="CF54" s="86" t="s">
        <v>424</v>
      </c>
      <c r="CG54" s="86" t="s">
        <v>1719</v>
      </c>
      <c r="CH54" s="86"/>
      <c r="CI54" s="86" t="s">
        <v>424</v>
      </c>
      <c r="CJ54" s="86" t="s">
        <v>1719</v>
      </c>
      <c r="CK54" s="86" t="s">
        <v>424</v>
      </c>
      <c r="CL54" s="86" t="s">
        <v>424</v>
      </c>
      <c r="CM54" s="86" t="s">
        <v>424</v>
      </c>
      <c r="CN54" s="86" t="s">
        <v>424</v>
      </c>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4" t="s">
        <v>416</v>
      </c>
      <c r="DN54" s="84" t="s">
        <v>416</v>
      </c>
      <c r="DO54" s="86"/>
      <c r="DP54" s="86"/>
      <c r="DQ54" s="86"/>
      <c r="DR54" s="86"/>
      <c r="DS54" s="86"/>
      <c r="DT54" s="86"/>
      <c r="DU54" s="86"/>
      <c r="DV54" s="86"/>
      <c r="DW54" s="86"/>
      <c r="DX54" s="86"/>
      <c r="DY54" s="86"/>
      <c r="DZ54" s="84"/>
      <c r="EA54" s="116"/>
      <c r="EB54" s="116"/>
      <c r="EC54" s="116"/>
      <c r="ED54" s="86"/>
      <c r="EE54" s="86"/>
      <c r="EF54" s="86"/>
      <c r="EG54" s="86"/>
      <c r="EH54" s="86"/>
      <c r="EI54" s="86"/>
      <c r="EJ54" s="86"/>
      <c r="EK54" s="86"/>
      <c r="EL54" s="86"/>
      <c r="EM54" s="86"/>
      <c r="EN54" s="86"/>
      <c r="EO54" s="86"/>
      <c r="EP54" s="86"/>
      <c r="EQ54" s="86"/>
      <c r="ER54" s="85"/>
      <c r="ES54" s="86"/>
      <c r="ET54" s="86"/>
      <c r="EU54" s="116">
        <v>4543498</v>
      </c>
      <c r="EV54" s="116">
        <v>1081018</v>
      </c>
      <c r="EW54" s="86"/>
      <c r="EX54" s="86"/>
      <c r="EY54" s="86"/>
      <c r="EZ54" s="86"/>
      <c r="FA54" s="86"/>
      <c r="FB54" s="86"/>
      <c r="FC54" s="86"/>
      <c r="FD54" s="86" t="s">
        <v>980</v>
      </c>
      <c r="FE54" s="86" t="s">
        <v>980</v>
      </c>
      <c r="FF54" s="86" t="s">
        <v>281</v>
      </c>
      <c r="FG54" s="86" t="s">
        <v>2493</v>
      </c>
      <c r="FH54" s="86" t="s">
        <v>2494</v>
      </c>
      <c r="FI54" s="86" t="s">
        <v>2495</v>
      </c>
      <c r="FJ54" s="86" t="s">
        <v>2496</v>
      </c>
      <c r="FK54" s="86"/>
      <c r="FL54" s="86" t="s">
        <v>2459</v>
      </c>
      <c r="FM54" s="86" t="s">
        <v>2493</v>
      </c>
      <c r="FN54" s="86"/>
      <c r="FO54" s="86"/>
      <c r="FP54" s="86"/>
      <c r="FQ54" s="86" t="s">
        <v>2450</v>
      </c>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t="s">
        <v>407</v>
      </c>
      <c r="GS54" s="86"/>
      <c r="GT54" s="86"/>
      <c r="GU54" s="86" t="s">
        <v>2592</v>
      </c>
      <c r="GV54" s="86"/>
      <c r="GW54" s="86"/>
      <c r="GX54" s="86"/>
      <c r="GY54" s="86"/>
      <c r="GZ54" s="86"/>
      <c r="HA54" s="86"/>
      <c r="HB54" s="86"/>
      <c r="HC54" s="112"/>
      <c r="HD54" s="112"/>
      <c r="HE54" s="86"/>
      <c r="HF54" s="86"/>
      <c r="HG54" s="86"/>
      <c r="HH54" s="86"/>
      <c r="HI54" s="86"/>
      <c r="HJ54" s="86"/>
      <c r="HK54" s="86"/>
      <c r="HL54" s="86"/>
      <c r="HM54" s="86"/>
      <c r="HN54" s="86"/>
      <c r="HO54" s="86"/>
      <c r="HP54" s="86"/>
      <c r="HQ54" s="86"/>
      <c r="HR54" s="86"/>
      <c r="HS54" s="86"/>
      <c r="HT54" s="86"/>
      <c r="HU54" s="86"/>
      <c r="HV54" s="114"/>
      <c r="HW54" s="114"/>
      <c r="HX54" s="112"/>
      <c r="HY54" s="84" t="s">
        <v>416</v>
      </c>
      <c r="HZ54" s="84" t="s">
        <v>416</v>
      </c>
      <c r="IA54" s="85"/>
    </row>
    <row r="55" spans="2:235" ht="76.5" x14ac:dyDescent="0.25">
      <c r="B55" s="192"/>
      <c r="C55" s="83" t="s">
        <v>2949</v>
      </c>
      <c r="D55" s="86" t="s">
        <v>1180</v>
      </c>
      <c r="E55" s="86" t="s">
        <v>1181</v>
      </c>
      <c r="F55" s="86" t="s">
        <v>1182</v>
      </c>
      <c r="G55" s="86" t="s">
        <v>1183</v>
      </c>
      <c r="H55" s="86"/>
      <c r="I55" s="86"/>
      <c r="J55" s="86"/>
      <c r="K55" s="86"/>
      <c r="L55" s="86" t="s">
        <v>1184</v>
      </c>
      <c r="M55" s="86" t="s">
        <v>1185</v>
      </c>
      <c r="N55" s="86"/>
      <c r="O55" s="86"/>
      <c r="P55" s="86"/>
      <c r="Q55" s="86"/>
      <c r="R55" s="86"/>
      <c r="S55" s="86"/>
      <c r="T55" s="86"/>
      <c r="U55" s="86"/>
      <c r="V55" s="86" t="s">
        <v>1186</v>
      </c>
      <c r="W55" s="86" t="s">
        <v>1187</v>
      </c>
      <c r="X55" s="86"/>
      <c r="Y55" s="86" t="s">
        <v>421</v>
      </c>
      <c r="Z55" s="91"/>
      <c r="AA55" s="86" t="s">
        <v>1552</v>
      </c>
      <c r="AB55" s="86"/>
      <c r="AC55" s="86" t="s">
        <v>1553</v>
      </c>
      <c r="AD55" s="86"/>
      <c r="AE55" s="86" t="s">
        <v>1554</v>
      </c>
      <c r="AF55" s="86" t="s">
        <v>1555</v>
      </c>
      <c r="AG55" s="84" t="s">
        <v>1556</v>
      </c>
      <c r="AH55" s="86" t="s">
        <v>1557</v>
      </c>
      <c r="AI55" s="86"/>
      <c r="AJ55" s="86"/>
      <c r="AK55" s="86"/>
      <c r="AL55" s="86"/>
      <c r="AM55" s="86"/>
      <c r="AN55" s="86" t="s">
        <v>3222</v>
      </c>
      <c r="AO55" s="86"/>
      <c r="AP55" s="86"/>
      <c r="AQ55" s="86"/>
      <c r="AR55" s="86"/>
      <c r="AS55" s="86"/>
      <c r="AT55" s="86" t="s">
        <v>1558</v>
      </c>
      <c r="AU55" s="86"/>
      <c r="AV55" s="86"/>
      <c r="AW55" s="86" t="s">
        <v>1559</v>
      </c>
      <c r="AX55" s="86"/>
      <c r="AY55" s="86"/>
      <c r="AZ55" s="86"/>
      <c r="BA55" s="86"/>
      <c r="BB55" s="86"/>
      <c r="BC55" s="86"/>
      <c r="BD55" s="86"/>
      <c r="BE55" s="86" t="s">
        <v>1560</v>
      </c>
      <c r="BF55" s="84" t="s">
        <v>3223</v>
      </c>
      <c r="BG55" s="86" t="s">
        <v>3224</v>
      </c>
      <c r="BH55" s="86" t="s">
        <v>3225</v>
      </c>
      <c r="BI55" s="84" t="s">
        <v>3226</v>
      </c>
      <c r="BJ55" s="86"/>
      <c r="BK55" s="86"/>
      <c r="BL55" s="86"/>
      <c r="BM55" s="86"/>
      <c r="BN55" s="86" t="s">
        <v>3227</v>
      </c>
      <c r="BO55" s="86"/>
      <c r="BP55" s="84" t="s">
        <v>3155</v>
      </c>
      <c r="BQ55" s="86" t="s">
        <v>3228</v>
      </c>
      <c r="BR55" s="86" t="s">
        <v>1561</v>
      </c>
      <c r="BS55" s="86"/>
      <c r="BT55" s="85"/>
      <c r="BU55" s="86" t="s">
        <v>3229</v>
      </c>
      <c r="BV55" s="86"/>
      <c r="BW55" s="86"/>
      <c r="BX55" s="116">
        <v>1193484</v>
      </c>
      <c r="BY55" s="86" t="s">
        <v>3230</v>
      </c>
      <c r="BZ55" s="86" t="s">
        <v>3231</v>
      </c>
      <c r="CA55" s="86"/>
      <c r="CB55" s="86" t="s">
        <v>3202</v>
      </c>
      <c r="CC55" s="86"/>
      <c r="CD55" s="86"/>
      <c r="CE55" s="132">
        <v>3301748.77</v>
      </c>
      <c r="CF55" s="86"/>
      <c r="CG55" s="86"/>
      <c r="CH55" s="86"/>
      <c r="CI55" s="84" t="s">
        <v>3232</v>
      </c>
      <c r="CJ55" s="86" t="s">
        <v>1719</v>
      </c>
      <c r="CK55" s="86"/>
      <c r="CL55" s="116">
        <v>3291128</v>
      </c>
      <c r="CM55" s="86" t="s">
        <v>3201</v>
      </c>
      <c r="CN55" s="132">
        <v>1912775.33</v>
      </c>
      <c r="CO55" s="86" t="s">
        <v>1942</v>
      </c>
      <c r="CP55" s="86" t="s">
        <v>1943</v>
      </c>
      <c r="CQ55" s="86" t="s">
        <v>1944</v>
      </c>
      <c r="CR55" s="132">
        <v>8827935.9700000007</v>
      </c>
      <c r="CS55" s="118" t="s">
        <v>1945</v>
      </c>
      <c r="CT55" s="118" t="s">
        <v>1946</v>
      </c>
      <c r="CU55" s="118">
        <v>260000</v>
      </c>
      <c r="CV55" s="118">
        <v>587200</v>
      </c>
      <c r="CW55" s="118">
        <v>367000</v>
      </c>
      <c r="CX55" s="118">
        <v>359460</v>
      </c>
      <c r="CY55" s="118">
        <v>470000</v>
      </c>
      <c r="CZ55" s="118">
        <v>711000</v>
      </c>
      <c r="DA55" s="118">
        <v>2281420</v>
      </c>
      <c r="DB55" s="118">
        <v>4139170</v>
      </c>
      <c r="DC55" s="118">
        <v>3757555</v>
      </c>
      <c r="DD55" s="118">
        <v>3291128</v>
      </c>
      <c r="DE55" s="118">
        <v>4453000</v>
      </c>
      <c r="DF55" s="118">
        <v>12880000</v>
      </c>
      <c r="DG55" s="118">
        <v>1111950.3999999999</v>
      </c>
      <c r="DH55" s="118">
        <v>5500402</v>
      </c>
      <c r="DI55" s="118" t="s">
        <v>3135</v>
      </c>
      <c r="DJ55" s="118" t="s">
        <v>1719</v>
      </c>
      <c r="DK55" s="118" t="s">
        <v>1947</v>
      </c>
      <c r="DL55" s="118"/>
      <c r="DM55" s="84" t="s">
        <v>416</v>
      </c>
      <c r="DN55" s="84" t="s">
        <v>416</v>
      </c>
      <c r="DO55" s="119" t="s">
        <v>3136</v>
      </c>
      <c r="DP55" s="120" t="s">
        <v>3137</v>
      </c>
      <c r="DQ55" s="120" t="s">
        <v>2098</v>
      </c>
      <c r="DR55" s="120" t="s">
        <v>2099</v>
      </c>
      <c r="DS55" s="120" t="s">
        <v>416</v>
      </c>
      <c r="DT55" s="120" t="s">
        <v>3138</v>
      </c>
      <c r="DU55" s="121">
        <v>1822000</v>
      </c>
      <c r="DV55" s="121">
        <v>3839758</v>
      </c>
      <c r="DW55" s="122" t="s">
        <v>3139</v>
      </c>
      <c r="DX55" s="122" t="s">
        <v>416</v>
      </c>
      <c r="DY55" s="122">
        <v>3038611</v>
      </c>
      <c r="DZ55" s="116">
        <v>4543498</v>
      </c>
      <c r="EA55" s="116" t="s">
        <v>2100</v>
      </c>
      <c r="EB55" s="116">
        <v>1800000</v>
      </c>
      <c r="EC55" s="122" t="s">
        <v>2101</v>
      </c>
      <c r="ED55" s="86"/>
      <c r="EE55" s="86"/>
      <c r="EF55" s="86"/>
      <c r="EG55" s="86"/>
      <c r="EH55" s="86"/>
      <c r="EI55" s="86"/>
      <c r="EJ55" s="86" t="s">
        <v>2192</v>
      </c>
      <c r="EK55" s="86" t="s">
        <v>2925</v>
      </c>
      <c r="EL55" s="86" t="s">
        <v>2193</v>
      </c>
      <c r="EM55" s="116">
        <v>4543498</v>
      </c>
      <c r="EN55" s="116">
        <v>2322692</v>
      </c>
      <c r="EO55" s="116">
        <v>277590</v>
      </c>
      <c r="EP55" s="116" t="s">
        <v>3313</v>
      </c>
      <c r="EQ55" s="116"/>
      <c r="ER55" s="85"/>
      <c r="ES55" s="86" t="s">
        <v>2277</v>
      </c>
      <c r="ET55" s="86"/>
      <c r="EU55" s="86"/>
      <c r="EV55" s="86"/>
      <c r="EW55" s="86"/>
      <c r="EX55" s="86"/>
      <c r="EY55" s="86"/>
      <c r="EZ55" s="116">
        <v>540715</v>
      </c>
      <c r="FA55" s="116">
        <v>2997000</v>
      </c>
      <c r="FB55" s="86"/>
      <c r="FC55" s="116">
        <v>3456884</v>
      </c>
      <c r="FD55" s="86" t="s">
        <v>2497</v>
      </c>
      <c r="FE55" s="86" t="s">
        <v>2498</v>
      </c>
      <c r="FF55" s="86" t="s">
        <v>281</v>
      </c>
      <c r="FG55" s="86" t="s">
        <v>2459</v>
      </c>
      <c r="FH55" s="86"/>
      <c r="FI55" s="86"/>
      <c r="FJ55" s="86" t="s">
        <v>2499</v>
      </c>
      <c r="FK55" s="86"/>
      <c r="FL55" s="86" t="s">
        <v>2459</v>
      </c>
      <c r="FM55" s="86"/>
      <c r="FN55" s="86" t="s">
        <v>2500</v>
      </c>
      <c r="FO55" s="86"/>
      <c r="FP55" s="86"/>
      <c r="FQ55" s="86" t="s">
        <v>2450</v>
      </c>
      <c r="FR55" s="86"/>
      <c r="FS55" s="86" t="s">
        <v>2501</v>
      </c>
      <c r="FT55" s="86"/>
      <c r="FU55" s="86"/>
      <c r="FV55" s="86" t="s">
        <v>2502</v>
      </c>
      <c r="FW55" s="86"/>
      <c r="FX55" s="86"/>
      <c r="FY55" s="86" t="s">
        <v>2503</v>
      </c>
      <c r="FZ55" s="86"/>
      <c r="GA55" s="86"/>
      <c r="GB55" s="86"/>
      <c r="GC55" s="86"/>
      <c r="GD55" s="86"/>
      <c r="GE55" s="86"/>
      <c r="GF55" s="86"/>
      <c r="GG55" s="86" t="s">
        <v>2504</v>
      </c>
      <c r="GH55" s="86"/>
      <c r="GI55" s="86"/>
      <c r="GJ55" s="86" t="s">
        <v>2519</v>
      </c>
      <c r="GK55" s="86"/>
      <c r="GL55" s="115">
        <v>3389000</v>
      </c>
      <c r="GM55" s="116">
        <v>4922900</v>
      </c>
      <c r="GN55" s="86"/>
      <c r="GO55" s="86"/>
      <c r="GP55" s="86"/>
      <c r="GQ55" s="86"/>
      <c r="GR55" s="86"/>
      <c r="GS55" s="86"/>
      <c r="GT55" s="86"/>
      <c r="GU55" s="86"/>
      <c r="GV55" s="86"/>
      <c r="GW55" s="86" t="s">
        <v>2504</v>
      </c>
      <c r="GX55" s="86"/>
      <c r="GY55" s="86"/>
      <c r="GZ55" s="84" t="s">
        <v>2753</v>
      </c>
      <c r="HA55" s="86"/>
      <c r="HB55" s="86"/>
      <c r="HC55" s="95" t="s">
        <v>2754</v>
      </c>
      <c r="HD55" s="112"/>
      <c r="HE55" s="84" t="s">
        <v>2755</v>
      </c>
      <c r="HF55" s="84"/>
      <c r="HG55" s="84"/>
      <c r="HH55" s="84"/>
      <c r="HI55" s="84" t="s">
        <v>2756</v>
      </c>
      <c r="HJ55" s="84"/>
      <c r="HK55" s="84"/>
      <c r="HL55" s="84"/>
      <c r="HM55" s="84" t="s">
        <v>2757</v>
      </c>
      <c r="HN55" s="84"/>
      <c r="HO55" s="84"/>
      <c r="HP55" s="84" t="s">
        <v>2758</v>
      </c>
      <c r="HQ55" s="123" t="s">
        <v>2759</v>
      </c>
      <c r="HR55" s="84" t="s">
        <v>2760</v>
      </c>
      <c r="HS55" s="124" t="s">
        <v>2883</v>
      </c>
      <c r="HT55" s="84" t="s">
        <v>2898</v>
      </c>
      <c r="HU55" s="86" t="s">
        <v>2884</v>
      </c>
      <c r="HV55" s="114" t="s">
        <v>2885</v>
      </c>
      <c r="HW55" s="114" t="s">
        <v>2886</v>
      </c>
      <c r="HX55" s="112"/>
      <c r="HY55" s="84"/>
      <c r="HZ55" s="84" t="s">
        <v>2887</v>
      </c>
      <c r="IA55" s="85"/>
    </row>
    <row r="56" spans="2:235" ht="54" customHeight="1" x14ac:dyDescent="0.25">
      <c r="B56" s="192"/>
      <c r="C56" s="83" t="s">
        <v>120</v>
      </c>
      <c r="D56" s="84" t="s">
        <v>421</v>
      </c>
      <c r="E56" s="84" t="s">
        <v>421</v>
      </c>
      <c r="F56" s="84" t="s">
        <v>421</v>
      </c>
      <c r="G56" s="84" t="s">
        <v>421</v>
      </c>
      <c r="H56" s="84" t="s">
        <v>421</v>
      </c>
      <c r="I56" s="84" t="s">
        <v>421</v>
      </c>
      <c r="J56" s="84" t="s">
        <v>1188</v>
      </c>
      <c r="K56" s="84" t="s">
        <v>1188</v>
      </c>
      <c r="L56" s="84" t="s">
        <v>1188</v>
      </c>
      <c r="M56" s="84" t="s">
        <v>1188</v>
      </c>
      <c r="N56" s="84" t="s">
        <v>1188</v>
      </c>
      <c r="O56" s="84" t="s">
        <v>1188</v>
      </c>
      <c r="P56" s="84" t="s">
        <v>1188</v>
      </c>
      <c r="Q56" s="84" t="s">
        <v>1188</v>
      </c>
      <c r="R56" s="84" t="s">
        <v>1188</v>
      </c>
      <c r="S56" s="84" t="s">
        <v>1188</v>
      </c>
      <c r="T56" s="84" t="s">
        <v>1188</v>
      </c>
      <c r="U56" s="84" t="s">
        <v>1188</v>
      </c>
      <c r="V56" s="84" t="s">
        <v>1188</v>
      </c>
      <c r="W56" s="84" t="s">
        <v>1189</v>
      </c>
      <c r="X56" s="84" t="s">
        <v>1189</v>
      </c>
      <c r="Y56" s="84" t="s">
        <v>421</v>
      </c>
      <c r="Z56" s="91"/>
      <c r="AA56" s="84"/>
      <c r="AB56" s="84"/>
      <c r="AC56" s="84"/>
      <c r="AD56" s="84"/>
      <c r="AE56" s="84"/>
      <c r="AF56" s="84"/>
      <c r="AG56" s="84"/>
      <c r="AH56" s="84" t="s">
        <v>1562</v>
      </c>
      <c r="AI56" s="84"/>
      <c r="AJ56" s="84"/>
      <c r="AK56" s="84"/>
      <c r="AL56" s="84"/>
      <c r="AM56" s="84"/>
      <c r="AN56" s="84"/>
      <c r="AO56" s="84"/>
      <c r="AP56" s="84"/>
      <c r="AQ56" s="84" t="s">
        <v>424</v>
      </c>
      <c r="AR56" s="84" t="s">
        <v>657</v>
      </c>
      <c r="AS56" s="84" t="s">
        <v>1563</v>
      </c>
      <c r="AT56" s="84" t="s">
        <v>1564</v>
      </c>
      <c r="AU56" s="84"/>
      <c r="AV56" s="84"/>
      <c r="AW56" s="84" t="s">
        <v>1565</v>
      </c>
      <c r="AX56" s="84"/>
      <c r="AY56" s="84"/>
      <c r="AZ56" s="84"/>
      <c r="BA56" s="84"/>
      <c r="BB56" s="84" t="s">
        <v>1564</v>
      </c>
      <c r="BC56" s="84"/>
      <c r="BD56" s="84" t="s">
        <v>17</v>
      </c>
      <c r="BE56" s="84"/>
      <c r="BF56" s="84" t="s">
        <v>1566</v>
      </c>
      <c r="BG56" s="84"/>
      <c r="BH56" s="84"/>
      <c r="BI56" s="84"/>
      <c r="BJ56" s="84"/>
      <c r="BK56" s="84"/>
      <c r="BL56" s="84"/>
      <c r="BM56" s="84"/>
      <c r="BN56" s="84"/>
      <c r="BO56" s="84"/>
      <c r="BP56" s="84"/>
      <c r="BQ56" s="84"/>
      <c r="BR56" s="84"/>
      <c r="BS56" s="84"/>
      <c r="BT56" s="85"/>
      <c r="BU56" s="84" t="s">
        <v>3100</v>
      </c>
      <c r="BV56" s="84"/>
      <c r="BW56" s="84"/>
      <c r="BX56" s="84" t="s">
        <v>323</v>
      </c>
      <c r="BY56" s="84" t="s">
        <v>1948</v>
      </c>
      <c r="BZ56" s="84" t="s">
        <v>1949</v>
      </c>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t="s">
        <v>3134</v>
      </c>
      <c r="DK56" s="84" t="s">
        <v>1950</v>
      </c>
      <c r="DL56" s="84" t="s">
        <v>3133</v>
      </c>
      <c r="DM56" s="84" t="s">
        <v>3131</v>
      </c>
      <c r="DN56" s="84" t="s">
        <v>3132</v>
      </c>
      <c r="DO56" s="106" t="s">
        <v>2920</v>
      </c>
      <c r="DP56" s="84" t="s">
        <v>2919</v>
      </c>
      <c r="DQ56" s="84" t="s">
        <v>281</v>
      </c>
      <c r="DR56" s="84" t="s">
        <v>2102</v>
      </c>
      <c r="DS56" s="84" t="s">
        <v>281</v>
      </c>
      <c r="DT56" s="84" t="s">
        <v>281</v>
      </c>
      <c r="DU56" s="84" t="s">
        <v>424</v>
      </c>
      <c r="DV56" s="84" t="s">
        <v>424</v>
      </c>
      <c r="DW56" s="84" t="s">
        <v>281</v>
      </c>
      <c r="DX56" s="84" t="s">
        <v>281</v>
      </c>
      <c r="DY56" s="84" t="s">
        <v>424</v>
      </c>
      <c r="DZ56" s="84" t="s">
        <v>424</v>
      </c>
      <c r="EA56" s="84" t="s">
        <v>281</v>
      </c>
      <c r="EB56" s="84" t="s">
        <v>281</v>
      </c>
      <c r="EC56" s="84" t="s">
        <v>2921</v>
      </c>
      <c r="ED56" s="84" t="s">
        <v>424</v>
      </c>
      <c r="EE56" s="84" t="s">
        <v>2922</v>
      </c>
      <c r="EF56" s="84" t="s">
        <v>424</v>
      </c>
      <c r="EG56" s="84" t="s">
        <v>3101</v>
      </c>
      <c r="EH56" s="84" t="s">
        <v>424</v>
      </c>
      <c r="EI56" s="84" t="s">
        <v>281</v>
      </c>
      <c r="EJ56" s="84" t="s">
        <v>281</v>
      </c>
      <c r="EK56" s="84" t="s">
        <v>281</v>
      </c>
      <c r="EL56" s="84" t="s">
        <v>281</v>
      </c>
      <c r="EM56" s="84" t="s">
        <v>281</v>
      </c>
      <c r="EN56" s="84" t="s">
        <v>2923</v>
      </c>
      <c r="EO56" s="84" t="s">
        <v>2194</v>
      </c>
      <c r="EP56" s="84"/>
      <c r="EQ56" s="84"/>
      <c r="ER56" s="85"/>
      <c r="ES56" s="84" t="s">
        <v>2278</v>
      </c>
      <c r="ET56" s="84" t="s">
        <v>2279</v>
      </c>
      <c r="EU56" s="84" t="s">
        <v>424</v>
      </c>
      <c r="EV56" s="84"/>
      <c r="EW56" s="84" t="s">
        <v>2280</v>
      </c>
      <c r="EX56" s="84" t="s">
        <v>424</v>
      </c>
      <c r="EY56" s="84" t="s">
        <v>424</v>
      </c>
      <c r="EZ56" s="84"/>
      <c r="FA56" s="84"/>
      <c r="FB56" s="84"/>
      <c r="FC56" s="84" t="s">
        <v>3102</v>
      </c>
      <c r="FD56" s="84" t="s">
        <v>424</v>
      </c>
      <c r="FE56" s="84" t="s">
        <v>281</v>
      </c>
      <c r="FF56" s="84" t="s">
        <v>2505</v>
      </c>
      <c r="FG56" s="84"/>
      <c r="FH56" s="84"/>
      <c r="FI56" s="84"/>
      <c r="FJ56" s="84"/>
      <c r="FK56" s="84"/>
      <c r="FL56" s="84"/>
      <c r="FM56" s="84"/>
      <c r="FN56" s="84"/>
      <c r="FO56" s="84"/>
      <c r="FP56" s="84"/>
      <c r="FQ56" s="84"/>
      <c r="FR56" s="84"/>
      <c r="FS56" s="84"/>
      <c r="FT56" s="84"/>
      <c r="FU56" s="84"/>
      <c r="FV56" s="84"/>
      <c r="FW56" s="84"/>
      <c r="FX56" s="84"/>
      <c r="FY56" s="84"/>
      <c r="FZ56" s="84"/>
      <c r="GA56" s="84"/>
      <c r="GB56" s="84"/>
      <c r="GC56" s="84" t="s">
        <v>406</v>
      </c>
      <c r="GD56" s="84" t="s">
        <v>420</v>
      </c>
      <c r="GE56" s="84"/>
      <c r="GF56" s="84"/>
      <c r="GG56" s="84"/>
      <c r="GH56" s="84" t="s">
        <v>3398</v>
      </c>
      <c r="GI56" s="84"/>
      <c r="GJ56" s="84"/>
      <c r="GK56" s="84"/>
      <c r="GL56" s="84" t="s">
        <v>3103</v>
      </c>
      <c r="GM56" s="84"/>
      <c r="GN56" s="84"/>
      <c r="GO56" s="84"/>
      <c r="GP56" s="84"/>
      <c r="GQ56" s="84"/>
      <c r="GR56" s="84" t="s">
        <v>3179</v>
      </c>
      <c r="GS56" s="84"/>
      <c r="GT56" s="84"/>
      <c r="GU56" s="84"/>
      <c r="GV56" s="84"/>
      <c r="GW56" s="84"/>
      <c r="GX56" s="84"/>
      <c r="GY56" s="84" t="s">
        <v>281</v>
      </c>
      <c r="GZ56" s="84" t="s">
        <v>2761</v>
      </c>
      <c r="HA56" s="84" t="s">
        <v>2762</v>
      </c>
      <c r="HB56" s="84" t="s">
        <v>2763</v>
      </c>
      <c r="HC56" s="95" t="s">
        <v>2764</v>
      </c>
      <c r="HD56" s="84" t="s">
        <v>3104</v>
      </c>
      <c r="HE56" s="84" t="s">
        <v>2765</v>
      </c>
      <c r="HF56" s="84" t="s">
        <v>2764</v>
      </c>
      <c r="HG56" s="84"/>
      <c r="HH56" s="84" t="s">
        <v>3105</v>
      </c>
      <c r="HI56" s="84" t="s">
        <v>2766</v>
      </c>
      <c r="HJ56" s="84" t="s">
        <v>2767</v>
      </c>
      <c r="HK56" s="84" t="s">
        <v>2768</v>
      </c>
      <c r="HL56" s="84" t="s">
        <v>281</v>
      </c>
      <c r="HM56" s="84" t="s">
        <v>2769</v>
      </c>
      <c r="HN56" s="84" t="s">
        <v>2770</v>
      </c>
      <c r="HO56" s="84" t="s">
        <v>281</v>
      </c>
      <c r="HP56" s="84" t="s">
        <v>281</v>
      </c>
      <c r="HQ56" s="84" t="s">
        <v>2771</v>
      </c>
      <c r="HR56" s="84" t="s">
        <v>281</v>
      </c>
      <c r="HS56" s="84" t="s">
        <v>424</v>
      </c>
      <c r="HT56" s="84" t="s">
        <v>424</v>
      </c>
      <c r="HU56" s="84" t="s">
        <v>2888</v>
      </c>
      <c r="HV56" s="90" t="s">
        <v>2899</v>
      </c>
      <c r="HW56" s="90" t="s">
        <v>2889</v>
      </c>
      <c r="HX56" s="84"/>
      <c r="HY56" s="84" t="s">
        <v>2890</v>
      </c>
      <c r="HZ56" s="84" t="s">
        <v>2900</v>
      </c>
      <c r="IA56" s="85"/>
    </row>
    <row r="57" spans="2:235" ht="25.5" x14ac:dyDescent="0.25">
      <c r="B57" s="192" t="s">
        <v>83</v>
      </c>
      <c r="C57" s="83" t="s">
        <v>84</v>
      </c>
      <c r="D57" s="84" t="s">
        <v>151</v>
      </c>
      <c r="E57" s="84" t="s">
        <v>171</v>
      </c>
      <c r="F57" s="84" t="s">
        <v>106</v>
      </c>
      <c r="G57" s="84" t="s">
        <v>151</v>
      </c>
      <c r="H57" s="84" t="s">
        <v>171</v>
      </c>
      <c r="I57" s="84" t="s">
        <v>151</v>
      </c>
      <c r="J57" s="84" t="s">
        <v>151</v>
      </c>
      <c r="K57" s="84" t="s">
        <v>151</v>
      </c>
      <c r="L57" s="84" t="s">
        <v>151</v>
      </c>
      <c r="M57" s="84" t="s">
        <v>171</v>
      </c>
      <c r="N57" s="84" t="s">
        <v>171</v>
      </c>
      <c r="O57" s="84" t="s">
        <v>151</v>
      </c>
      <c r="P57" s="84" t="s">
        <v>151</v>
      </c>
      <c r="Q57" s="84" t="s">
        <v>151</v>
      </c>
      <c r="R57" s="84" t="s">
        <v>151</v>
      </c>
      <c r="S57" s="84" t="s">
        <v>151</v>
      </c>
      <c r="T57" s="84" t="s">
        <v>151</v>
      </c>
      <c r="U57" s="84" t="s">
        <v>151</v>
      </c>
      <c r="V57" s="84" t="s">
        <v>171</v>
      </c>
      <c r="W57" s="84" t="s">
        <v>152</v>
      </c>
      <c r="X57" s="84" t="s">
        <v>171</v>
      </c>
      <c r="Y57" s="84" t="s">
        <v>171</v>
      </c>
      <c r="Z57" s="91"/>
      <c r="AA57" s="84" t="s">
        <v>171</v>
      </c>
      <c r="AB57" s="84" t="s">
        <v>151</v>
      </c>
      <c r="AC57" s="84" t="s">
        <v>151</v>
      </c>
      <c r="AD57" s="84" t="s">
        <v>106</v>
      </c>
      <c r="AE57" s="84" t="s">
        <v>171</v>
      </c>
      <c r="AF57" s="84" t="s">
        <v>171</v>
      </c>
      <c r="AG57" s="84" t="s">
        <v>171</v>
      </c>
      <c r="AH57" s="84" t="s">
        <v>106</v>
      </c>
      <c r="AI57" s="84" t="s">
        <v>171</v>
      </c>
      <c r="AJ57" s="84" t="s">
        <v>171</v>
      </c>
      <c r="AK57" s="84" t="s">
        <v>106</v>
      </c>
      <c r="AL57" s="84" t="s">
        <v>106</v>
      </c>
      <c r="AM57" s="84" t="s">
        <v>106</v>
      </c>
      <c r="AN57" s="84" t="s">
        <v>171</v>
      </c>
      <c r="AO57" s="84" t="s">
        <v>171</v>
      </c>
      <c r="AP57" s="84" t="s">
        <v>171</v>
      </c>
      <c r="AQ57" s="84" t="s">
        <v>106</v>
      </c>
      <c r="AR57" s="84" t="s">
        <v>151</v>
      </c>
      <c r="AS57" s="84" t="s">
        <v>151</v>
      </c>
      <c r="AT57" s="84" t="s">
        <v>151</v>
      </c>
      <c r="AU57" s="84" t="s">
        <v>171</v>
      </c>
      <c r="AV57" s="84" t="s">
        <v>151</v>
      </c>
      <c r="AW57" s="84" t="s">
        <v>152</v>
      </c>
      <c r="AX57" s="84" t="s">
        <v>171</v>
      </c>
      <c r="AY57" s="84" t="s">
        <v>106</v>
      </c>
      <c r="AZ57" s="84" t="s">
        <v>171</v>
      </c>
      <c r="BA57" s="84" t="s">
        <v>171</v>
      </c>
      <c r="BB57" s="84" t="s">
        <v>171</v>
      </c>
      <c r="BC57" s="84" t="s">
        <v>152</v>
      </c>
      <c r="BD57" s="84" t="s">
        <v>171</v>
      </c>
      <c r="BE57" s="84" t="s">
        <v>171</v>
      </c>
      <c r="BF57" s="84" t="s">
        <v>106</v>
      </c>
      <c r="BG57" s="84" t="s">
        <v>151</v>
      </c>
      <c r="BH57" s="84" t="s">
        <v>171</v>
      </c>
      <c r="BI57" s="84" t="s">
        <v>171</v>
      </c>
      <c r="BJ57" s="84" t="s">
        <v>171</v>
      </c>
      <c r="BK57" s="84" t="s">
        <v>171</v>
      </c>
      <c r="BL57" s="84" t="s">
        <v>171</v>
      </c>
      <c r="BM57" s="84" t="s">
        <v>151</v>
      </c>
      <c r="BN57" s="84" t="s">
        <v>171</v>
      </c>
      <c r="BO57" s="84" t="s">
        <v>171</v>
      </c>
      <c r="BP57" s="84" t="s">
        <v>171</v>
      </c>
      <c r="BQ57" s="84" t="s">
        <v>151</v>
      </c>
      <c r="BR57" s="84" t="s">
        <v>171</v>
      </c>
      <c r="BS57" s="84" t="s">
        <v>106</v>
      </c>
      <c r="BT57" s="85"/>
      <c r="BU57" s="84" t="s">
        <v>171</v>
      </c>
      <c r="BV57" s="84" t="s">
        <v>151</v>
      </c>
      <c r="BW57" s="84" t="s">
        <v>171</v>
      </c>
      <c r="BX57" s="84" t="s">
        <v>171</v>
      </c>
      <c r="BY57" s="84" t="s">
        <v>171</v>
      </c>
      <c r="BZ57" s="84" t="s">
        <v>151</v>
      </c>
      <c r="CA57" s="84" t="s">
        <v>106</v>
      </c>
      <c r="CB57" s="84" t="s">
        <v>151</v>
      </c>
      <c r="CC57" s="84" t="s">
        <v>151</v>
      </c>
      <c r="CD57" s="84" t="s">
        <v>152</v>
      </c>
      <c r="CE57" s="84" t="s">
        <v>151</v>
      </c>
      <c r="CF57" s="84" t="s">
        <v>151</v>
      </c>
      <c r="CG57" s="84" t="s">
        <v>151</v>
      </c>
      <c r="CH57" s="84" t="s">
        <v>151</v>
      </c>
      <c r="CI57" s="84" t="s">
        <v>151</v>
      </c>
      <c r="CJ57" s="84" t="s">
        <v>106</v>
      </c>
      <c r="CK57" s="84" t="s">
        <v>151</v>
      </c>
      <c r="CL57" s="84" t="s">
        <v>171</v>
      </c>
      <c r="CM57" s="84" t="s">
        <v>171</v>
      </c>
      <c r="CN57" s="84" t="s">
        <v>152</v>
      </c>
      <c r="CO57" s="84" t="s">
        <v>106</v>
      </c>
      <c r="CP57" s="84" t="s">
        <v>106</v>
      </c>
      <c r="CQ57" s="84" t="s">
        <v>106</v>
      </c>
      <c r="CR57" s="84" t="s">
        <v>106</v>
      </c>
      <c r="CS57" s="84" t="s">
        <v>106</v>
      </c>
      <c r="CT57" s="84" t="s">
        <v>106</v>
      </c>
      <c r="CU57" s="84" t="s">
        <v>106</v>
      </c>
      <c r="CV57" s="84" t="s">
        <v>171</v>
      </c>
      <c r="CW57" s="84" t="s">
        <v>171</v>
      </c>
      <c r="CX57" s="84" t="s">
        <v>151</v>
      </c>
      <c r="CY57" s="84" t="s">
        <v>151</v>
      </c>
      <c r="CZ57" s="84" t="s">
        <v>151</v>
      </c>
      <c r="DA57" s="84" t="s">
        <v>151</v>
      </c>
      <c r="DB57" s="84" t="s">
        <v>151</v>
      </c>
      <c r="DC57" s="84" t="s">
        <v>151</v>
      </c>
      <c r="DD57" s="84" t="s">
        <v>151</v>
      </c>
      <c r="DE57" s="84" t="s">
        <v>171</v>
      </c>
      <c r="DF57" s="84" t="s">
        <v>106</v>
      </c>
      <c r="DG57" s="84" t="s">
        <v>151</v>
      </c>
      <c r="DH57" s="84" t="s">
        <v>106</v>
      </c>
      <c r="DI57" s="84" t="s">
        <v>151</v>
      </c>
      <c r="DJ57" s="84" t="s">
        <v>171</v>
      </c>
      <c r="DK57" s="84" t="s">
        <v>152</v>
      </c>
      <c r="DL57" s="84" t="s">
        <v>171</v>
      </c>
      <c r="DM57" s="84" t="s">
        <v>171</v>
      </c>
      <c r="DN57" s="84" t="s">
        <v>152</v>
      </c>
      <c r="DO57" s="84" t="s">
        <v>106</v>
      </c>
      <c r="DP57" s="84" t="s">
        <v>152</v>
      </c>
      <c r="DQ57" s="84" t="s">
        <v>151</v>
      </c>
      <c r="DR57" s="84" t="s">
        <v>106</v>
      </c>
      <c r="DS57" s="84" t="s">
        <v>171</v>
      </c>
      <c r="DT57" s="84" t="s">
        <v>106</v>
      </c>
      <c r="DU57" s="84" t="s">
        <v>106</v>
      </c>
      <c r="DV57" s="84" t="s">
        <v>171</v>
      </c>
      <c r="DW57" s="84" t="s">
        <v>106</v>
      </c>
      <c r="DX57" s="84" t="s">
        <v>171</v>
      </c>
      <c r="DY57" s="84" t="s">
        <v>106</v>
      </c>
      <c r="DZ57" s="84" t="s">
        <v>171</v>
      </c>
      <c r="EA57" s="84" t="s">
        <v>106</v>
      </c>
      <c r="EB57" s="84" t="s">
        <v>106</v>
      </c>
      <c r="EC57" s="84" t="s">
        <v>106</v>
      </c>
      <c r="ED57" s="84" t="s">
        <v>151</v>
      </c>
      <c r="EE57" s="84" t="s">
        <v>151</v>
      </c>
      <c r="EF57" s="84" t="s">
        <v>171</v>
      </c>
      <c r="EG57" s="84" t="s">
        <v>171</v>
      </c>
      <c r="EH57" s="84" t="s">
        <v>106</v>
      </c>
      <c r="EI57" s="84" t="s">
        <v>152</v>
      </c>
      <c r="EJ57" s="84" t="s">
        <v>106</v>
      </c>
      <c r="EK57" s="84" t="s">
        <v>152</v>
      </c>
      <c r="EL57" s="84" t="s">
        <v>106</v>
      </c>
      <c r="EM57" s="84" t="s">
        <v>171</v>
      </c>
      <c r="EN57" s="84" t="s">
        <v>106</v>
      </c>
      <c r="EO57" s="84" t="s">
        <v>106</v>
      </c>
      <c r="EP57" s="84" t="s">
        <v>152</v>
      </c>
      <c r="EQ57" s="84" t="s">
        <v>171</v>
      </c>
      <c r="ER57" s="85"/>
      <c r="ES57" s="84" t="s">
        <v>152</v>
      </c>
      <c r="ET57" s="84" t="s">
        <v>106</v>
      </c>
      <c r="EU57" s="84" t="s">
        <v>171</v>
      </c>
      <c r="EV57" s="84" t="s">
        <v>106</v>
      </c>
      <c r="EW57" s="84" t="s">
        <v>106</v>
      </c>
      <c r="EX57" s="84" t="s">
        <v>171</v>
      </c>
      <c r="EY57" s="84" t="s">
        <v>171</v>
      </c>
      <c r="EZ57" s="84" t="s">
        <v>151</v>
      </c>
      <c r="FA57" s="84" t="s">
        <v>106</v>
      </c>
      <c r="FB57" s="84" t="s">
        <v>106</v>
      </c>
      <c r="FC57" s="84" t="s">
        <v>106</v>
      </c>
      <c r="FD57" s="84" t="s">
        <v>171</v>
      </c>
      <c r="FE57" s="84" t="s">
        <v>171</v>
      </c>
      <c r="FF57" s="84" t="s">
        <v>171</v>
      </c>
      <c r="FG57" s="84" t="s">
        <v>171</v>
      </c>
      <c r="FH57" s="84" t="s">
        <v>171</v>
      </c>
      <c r="FI57" s="84" t="s">
        <v>171</v>
      </c>
      <c r="FJ57" s="84" t="s">
        <v>171</v>
      </c>
      <c r="FK57" s="84" t="s">
        <v>171</v>
      </c>
      <c r="FL57" s="84" t="s">
        <v>151</v>
      </c>
      <c r="FM57" s="84" t="s">
        <v>106</v>
      </c>
      <c r="FN57" s="84" t="s">
        <v>171</v>
      </c>
      <c r="FO57" s="84" t="s">
        <v>152</v>
      </c>
      <c r="FP57" s="84" t="s">
        <v>171</v>
      </c>
      <c r="FQ57" s="84" t="s">
        <v>151</v>
      </c>
      <c r="FR57" s="84" t="s">
        <v>151</v>
      </c>
      <c r="FS57" s="84" t="s">
        <v>151</v>
      </c>
      <c r="FT57" s="84" t="s">
        <v>106</v>
      </c>
      <c r="FU57" s="84" t="s">
        <v>171</v>
      </c>
      <c r="FV57" s="84" t="s">
        <v>171</v>
      </c>
      <c r="FW57" s="84" t="s">
        <v>106</v>
      </c>
      <c r="FX57" s="84" t="s">
        <v>151</v>
      </c>
      <c r="FY57" s="84" t="s">
        <v>151</v>
      </c>
      <c r="FZ57" s="84" t="s">
        <v>151</v>
      </c>
      <c r="GA57" s="84" t="s">
        <v>151</v>
      </c>
      <c r="GB57" s="84" t="s">
        <v>151</v>
      </c>
      <c r="GC57" s="84" t="s">
        <v>171</v>
      </c>
      <c r="GD57" s="84" t="s">
        <v>152</v>
      </c>
      <c r="GE57" s="84" t="s">
        <v>151</v>
      </c>
      <c r="GF57" s="84" t="s">
        <v>151</v>
      </c>
      <c r="GG57" s="84" t="s">
        <v>171</v>
      </c>
      <c r="GH57" s="84" t="s">
        <v>151</v>
      </c>
      <c r="GI57" s="84" t="s">
        <v>171</v>
      </c>
      <c r="GJ57" s="84" t="s">
        <v>106</v>
      </c>
      <c r="GK57" s="84" t="s">
        <v>171</v>
      </c>
      <c r="GL57" s="84" t="s">
        <v>171</v>
      </c>
      <c r="GM57" s="84" t="s">
        <v>171</v>
      </c>
      <c r="GN57" s="84" t="s">
        <v>151</v>
      </c>
      <c r="GO57" s="84" t="s">
        <v>151</v>
      </c>
      <c r="GP57" s="84" t="s">
        <v>152</v>
      </c>
      <c r="GQ57" s="84" t="s">
        <v>151</v>
      </c>
      <c r="GR57" s="84" t="s">
        <v>171</v>
      </c>
      <c r="GS57" s="84" t="s">
        <v>171</v>
      </c>
      <c r="GT57" s="84" t="s">
        <v>171</v>
      </c>
      <c r="GU57" s="84" t="s">
        <v>151</v>
      </c>
      <c r="GV57" s="84" t="s">
        <v>171</v>
      </c>
      <c r="GW57" s="84" t="s">
        <v>171</v>
      </c>
      <c r="GX57" s="84" t="s">
        <v>151</v>
      </c>
      <c r="GY57" s="84" t="s">
        <v>171</v>
      </c>
      <c r="GZ57" s="84" t="s">
        <v>171</v>
      </c>
      <c r="HA57" s="84" t="s">
        <v>171</v>
      </c>
      <c r="HB57" s="84" t="s">
        <v>171</v>
      </c>
      <c r="HC57" s="84" t="s">
        <v>151</v>
      </c>
      <c r="HD57" s="84" t="s">
        <v>106</v>
      </c>
      <c r="HE57" s="84" t="s">
        <v>171</v>
      </c>
      <c r="HF57" s="84" t="s">
        <v>171</v>
      </c>
      <c r="HG57" s="84" t="s">
        <v>152</v>
      </c>
      <c r="HH57" s="84" t="s">
        <v>151</v>
      </c>
      <c r="HI57" s="84" t="s">
        <v>106</v>
      </c>
      <c r="HJ57" s="84" t="s">
        <v>106</v>
      </c>
      <c r="HK57" s="84" t="s">
        <v>106</v>
      </c>
      <c r="HL57" s="84" t="s">
        <v>171</v>
      </c>
      <c r="HM57" s="84" t="s">
        <v>171</v>
      </c>
      <c r="HN57" s="84" t="s">
        <v>171</v>
      </c>
      <c r="HO57" s="84" t="s">
        <v>106</v>
      </c>
      <c r="HP57" s="84" t="s">
        <v>171</v>
      </c>
      <c r="HQ57" s="84" t="s">
        <v>171</v>
      </c>
      <c r="HR57" s="84" t="s">
        <v>171</v>
      </c>
      <c r="HS57" s="84" t="s">
        <v>152</v>
      </c>
      <c r="HT57" s="84" t="s">
        <v>171</v>
      </c>
      <c r="HU57" s="84" t="s">
        <v>106</v>
      </c>
      <c r="HV57" s="84" t="s">
        <v>171</v>
      </c>
      <c r="HW57" s="90" t="s">
        <v>171</v>
      </c>
      <c r="HX57" s="90" t="s">
        <v>171</v>
      </c>
      <c r="HY57" s="84" t="s">
        <v>106</v>
      </c>
      <c r="HZ57" s="84" t="s">
        <v>171</v>
      </c>
      <c r="IA57" s="85"/>
    </row>
    <row r="58" spans="2:235" ht="38.25" x14ac:dyDescent="0.25">
      <c r="B58" s="192"/>
      <c r="C58" s="83" t="s">
        <v>89</v>
      </c>
      <c r="D58" s="84" t="s">
        <v>155</v>
      </c>
      <c r="E58" s="84" t="s">
        <v>167</v>
      </c>
      <c r="F58" s="84"/>
      <c r="G58" s="84" t="s">
        <v>157</v>
      </c>
      <c r="H58" s="84" t="s">
        <v>167</v>
      </c>
      <c r="I58" s="84" t="s">
        <v>155</v>
      </c>
      <c r="J58" s="84" t="s">
        <v>155</v>
      </c>
      <c r="K58" s="84" t="s">
        <v>159</v>
      </c>
      <c r="L58" s="84" t="s">
        <v>155</v>
      </c>
      <c r="M58" s="84" t="s">
        <v>167</v>
      </c>
      <c r="N58" s="84" t="s">
        <v>167</v>
      </c>
      <c r="O58" s="84" t="s">
        <v>155</v>
      </c>
      <c r="P58" s="84" t="s">
        <v>155</v>
      </c>
      <c r="Q58" s="84" t="s">
        <v>155</v>
      </c>
      <c r="R58" s="84" t="s">
        <v>155</v>
      </c>
      <c r="S58" s="84" t="s">
        <v>155</v>
      </c>
      <c r="T58" s="84" t="s">
        <v>155</v>
      </c>
      <c r="U58" s="84" t="s">
        <v>155</v>
      </c>
      <c r="V58" s="84" t="s">
        <v>166</v>
      </c>
      <c r="W58" s="84" t="s">
        <v>163</v>
      </c>
      <c r="X58" s="84" t="s">
        <v>167</v>
      </c>
      <c r="Y58" s="84" t="s">
        <v>156</v>
      </c>
      <c r="Z58" s="91"/>
      <c r="AA58" s="84" t="s">
        <v>167</v>
      </c>
      <c r="AB58" s="84" t="s">
        <v>155</v>
      </c>
      <c r="AC58" s="84" t="s">
        <v>154</v>
      </c>
      <c r="AD58" s="84"/>
      <c r="AE58" s="84" t="s">
        <v>167</v>
      </c>
      <c r="AF58" s="84" t="s">
        <v>169</v>
      </c>
      <c r="AG58" s="84" t="s">
        <v>167</v>
      </c>
      <c r="AH58" s="84"/>
      <c r="AI58" s="84" t="s">
        <v>167</v>
      </c>
      <c r="AJ58" s="84" t="s">
        <v>167</v>
      </c>
      <c r="AK58" s="84"/>
      <c r="AL58" s="84"/>
      <c r="AM58" s="84"/>
      <c r="AN58" s="84" t="s">
        <v>167</v>
      </c>
      <c r="AO58" s="84" t="s">
        <v>168</v>
      </c>
      <c r="AP58" s="84" t="s">
        <v>168</v>
      </c>
      <c r="AQ58" s="84"/>
      <c r="AR58" s="84" t="s">
        <v>154</v>
      </c>
      <c r="AS58" s="84" t="s">
        <v>154</v>
      </c>
      <c r="AT58" s="84" t="s">
        <v>155</v>
      </c>
      <c r="AU58" s="84" t="s">
        <v>167</v>
      </c>
      <c r="AV58" s="84" t="s">
        <v>154</v>
      </c>
      <c r="AW58" s="84" t="s">
        <v>164</v>
      </c>
      <c r="AX58" s="84" t="s">
        <v>156</v>
      </c>
      <c r="AY58" s="84"/>
      <c r="AZ58" s="84"/>
      <c r="BA58" s="84" t="s">
        <v>156</v>
      </c>
      <c r="BB58" s="84"/>
      <c r="BC58" s="84" t="s">
        <v>162</v>
      </c>
      <c r="BD58" s="84" t="s">
        <v>167</v>
      </c>
      <c r="BE58" s="84" t="s">
        <v>156</v>
      </c>
      <c r="BF58" s="84"/>
      <c r="BG58" s="84" t="s">
        <v>155</v>
      </c>
      <c r="BH58" s="84" t="s">
        <v>167</v>
      </c>
      <c r="BI58" s="84" t="s">
        <v>167</v>
      </c>
      <c r="BJ58" s="84" t="s">
        <v>156</v>
      </c>
      <c r="BK58" s="84" t="s">
        <v>156</v>
      </c>
      <c r="BL58" s="84" t="s">
        <v>156</v>
      </c>
      <c r="BM58" s="84" t="s">
        <v>155</v>
      </c>
      <c r="BN58" s="84" t="s">
        <v>156</v>
      </c>
      <c r="BO58" s="84" t="s">
        <v>156</v>
      </c>
      <c r="BP58" s="84" t="s">
        <v>156</v>
      </c>
      <c r="BQ58" s="84" t="s">
        <v>153</v>
      </c>
      <c r="BR58" s="84" t="s">
        <v>169</v>
      </c>
      <c r="BS58" s="84"/>
      <c r="BT58" s="85"/>
      <c r="BU58" s="84" t="s">
        <v>168</v>
      </c>
      <c r="BV58" s="84" t="s">
        <v>157</v>
      </c>
      <c r="BW58" s="84" t="s">
        <v>168</v>
      </c>
      <c r="BX58" s="84" t="s">
        <v>168</v>
      </c>
      <c r="BY58" s="84" t="s">
        <v>156</v>
      </c>
      <c r="BZ58" s="84" t="s">
        <v>155</v>
      </c>
      <c r="CA58" s="84"/>
      <c r="CB58" s="84" t="s">
        <v>154</v>
      </c>
      <c r="CC58" s="84" t="s">
        <v>154</v>
      </c>
      <c r="CD58" s="84" t="s">
        <v>163</v>
      </c>
      <c r="CE58" s="84" t="s">
        <v>154</v>
      </c>
      <c r="CF58" s="84" t="s">
        <v>155</v>
      </c>
      <c r="CG58" s="84" t="s">
        <v>154</v>
      </c>
      <c r="CH58" s="84" t="s">
        <v>154</v>
      </c>
      <c r="CI58" s="84" t="s">
        <v>154</v>
      </c>
      <c r="CJ58" s="84"/>
      <c r="CK58" s="84" t="s">
        <v>153</v>
      </c>
      <c r="CL58" s="84" t="s">
        <v>167</v>
      </c>
      <c r="CM58" s="84" t="s">
        <v>167</v>
      </c>
      <c r="CN58" s="84" t="s">
        <v>162</v>
      </c>
      <c r="CO58" s="84"/>
      <c r="CP58" s="84"/>
      <c r="CQ58" s="84"/>
      <c r="CR58" s="84"/>
      <c r="CS58" s="84"/>
      <c r="CT58" s="84"/>
      <c r="CU58" s="84"/>
      <c r="CV58" s="84"/>
      <c r="CW58" s="84"/>
      <c r="CX58" s="84"/>
      <c r="CY58" s="84"/>
      <c r="CZ58" s="84"/>
      <c r="DA58" s="84"/>
      <c r="DB58" s="84"/>
      <c r="DC58" s="84"/>
      <c r="DD58" s="84"/>
      <c r="DE58" s="84"/>
      <c r="DF58" s="84"/>
      <c r="DG58" s="84"/>
      <c r="DH58" s="84"/>
      <c r="DI58" s="84" t="s">
        <v>155</v>
      </c>
      <c r="DJ58" s="84" t="s">
        <v>156</v>
      </c>
      <c r="DK58" s="84" t="s">
        <v>165</v>
      </c>
      <c r="DL58" s="84" t="s">
        <v>168</v>
      </c>
      <c r="DM58" s="84" t="s">
        <v>167</v>
      </c>
      <c r="DN58" s="84" t="s">
        <v>160</v>
      </c>
      <c r="DO58" s="84"/>
      <c r="DP58" s="84" t="s">
        <v>160</v>
      </c>
      <c r="DQ58" s="84" t="s">
        <v>154</v>
      </c>
      <c r="DR58" s="84"/>
      <c r="DS58" s="84" t="s">
        <v>166</v>
      </c>
      <c r="DT58" s="84"/>
      <c r="DU58" s="84"/>
      <c r="DV58" s="84"/>
      <c r="DW58" s="84"/>
      <c r="DX58" s="84" t="s">
        <v>168</v>
      </c>
      <c r="DY58" s="84"/>
      <c r="DZ58" s="84" t="s">
        <v>168</v>
      </c>
      <c r="EA58" s="84"/>
      <c r="EB58" s="84"/>
      <c r="EC58" s="84"/>
      <c r="ED58" s="84" t="s">
        <v>155</v>
      </c>
      <c r="EE58" s="84" t="s">
        <v>155</v>
      </c>
      <c r="EF58" s="84" t="s">
        <v>167</v>
      </c>
      <c r="EG58" s="84" t="s">
        <v>167</v>
      </c>
      <c r="EH58" s="84"/>
      <c r="EI58" s="84" t="s">
        <v>165</v>
      </c>
      <c r="EJ58" s="84"/>
      <c r="EK58" s="84" t="s">
        <v>160</v>
      </c>
      <c r="EL58" s="84"/>
      <c r="EM58" s="84" t="s">
        <v>168</v>
      </c>
      <c r="EN58" s="84"/>
      <c r="EO58" s="84"/>
      <c r="EP58" s="84" t="s">
        <v>160</v>
      </c>
      <c r="EQ58" s="84" t="s">
        <v>168</v>
      </c>
      <c r="ER58" s="85"/>
      <c r="ES58" s="84" t="s">
        <v>160</v>
      </c>
      <c r="ET58" s="84"/>
      <c r="EU58" s="84" t="s">
        <v>168</v>
      </c>
      <c r="EV58" s="84"/>
      <c r="EW58" s="84"/>
      <c r="EX58" s="84" t="s">
        <v>168</v>
      </c>
      <c r="EY58" s="84" t="s">
        <v>168</v>
      </c>
      <c r="EZ58" s="84" t="s">
        <v>155</v>
      </c>
      <c r="FA58" s="84"/>
      <c r="FB58" s="84"/>
      <c r="FC58" s="84"/>
      <c r="FD58" s="84" t="s">
        <v>156</v>
      </c>
      <c r="FE58" s="84" t="s">
        <v>156</v>
      </c>
      <c r="FF58" s="84" t="s">
        <v>156</v>
      </c>
      <c r="FG58" s="84" t="s">
        <v>156</v>
      </c>
      <c r="FH58" s="84" t="s">
        <v>156</v>
      </c>
      <c r="FI58" s="84" t="s">
        <v>156</v>
      </c>
      <c r="FJ58" s="84" t="s">
        <v>156</v>
      </c>
      <c r="FK58" s="84" t="s">
        <v>156</v>
      </c>
      <c r="FL58" s="84" t="s">
        <v>155</v>
      </c>
      <c r="FM58" s="84"/>
      <c r="FN58" s="84" t="s">
        <v>156</v>
      </c>
      <c r="FO58" s="84" t="s">
        <v>162</v>
      </c>
      <c r="FP58" s="84" t="s">
        <v>169</v>
      </c>
      <c r="FQ58" s="84" t="s">
        <v>155</v>
      </c>
      <c r="FR58" s="84" t="s">
        <v>155</v>
      </c>
      <c r="FS58" s="84" t="s">
        <v>159</v>
      </c>
      <c r="FT58" s="84"/>
      <c r="FU58" s="84" t="s">
        <v>156</v>
      </c>
      <c r="FV58" s="84" t="s">
        <v>156</v>
      </c>
      <c r="FW58" s="84"/>
      <c r="FX58" s="84" t="s">
        <v>155</v>
      </c>
      <c r="FY58" s="84" t="s">
        <v>155</v>
      </c>
      <c r="FZ58" s="84" t="s">
        <v>155</v>
      </c>
      <c r="GA58" s="84" t="s">
        <v>155</v>
      </c>
      <c r="GB58" s="84" t="s">
        <v>155</v>
      </c>
      <c r="GC58" s="84" t="s">
        <v>168</v>
      </c>
      <c r="GD58" s="84" t="s">
        <v>160</v>
      </c>
      <c r="GE58" s="84" t="s">
        <v>155</v>
      </c>
      <c r="GF58" s="84" t="s">
        <v>155</v>
      </c>
      <c r="GG58" s="84" t="s">
        <v>156</v>
      </c>
      <c r="GH58" s="84" t="s">
        <v>155</v>
      </c>
      <c r="GI58" s="84" t="s">
        <v>168</v>
      </c>
      <c r="GJ58" s="84"/>
      <c r="GK58" s="84" t="s">
        <v>168</v>
      </c>
      <c r="GL58" s="84" t="s">
        <v>167</v>
      </c>
      <c r="GM58" s="84" t="s">
        <v>156</v>
      </c>
      <c r="GN58" s="84" t="s">
        <v>155</v>
      </c>
      <c r="GO58" s="84" t="s">
        <v>155</v>
      </c>
      <c r="GP58" s="84" t="s">
        <v>160</v>
      </c>
      <c r="GQ58" s="84" t="s">
        <v>155</v>
      </c>
      <c r="GR58" s="84" t="s">
        <v>168</v>
      </c>
      <c r="GS58" s="84" t="s">
        <v>156</v>
      </c>
      <c r="GT58" s="84" t="s">
        <v>168</v>
      </c>
      <c r="GU58" s="84" t="s">
        <v>153</v>
      </c>
      <c r="GV58" s="84" t="s">
        <v>156</v>
      </c>
      <c r="GW58" s="84" t="s">
        <v>156</v>
      </c>
      <c r="GX58" s="84" t="s">
        <v>155</v>
      </c>
      <c r="GY58" s="84" t="s">
        <v>156</v>
      </c>
      <c r="GZ58" s="84" t="s">
        <v>156</v>
      </c>
      <c r="HA58" s="84" t="s">
        <v>170</v>
      </c>
      <c r="HB58" s="84" t="s">
        <v>168</v>
      </c>
      <c r="HC58" s="84" t="s">
        <v>155</v>
      </c>
      <c r="HD58" s="84"/>
      <c r="HE58" s="84" t="s">
        <v>156</v>
      </c>
      <c r="HF58" s="84" t="s">
        <v>156</v>
      </c>
      <c r="HG58" s="84" t="s">
        <v>161</v>
      </c>
      <c r="HH58" s="84" t="s">
        <v>155</v>
      </c>
      <c r="HI58" s="84"/>
      <c r="HJ58" s="84"/>
      <c r="HK58" s="84"/>
      <c r="HL58" s="84" t="s">
        <v>156</v>
      </c>
      <c r="HM58" s="84" t="s">
        <v>156</v>
      </c>
      <c r="HN58" s="84" t="s">
        <v>156</v>
      </c>
      <c r="HO58" s="84"/>
      <c r="HP58" s="84" t="s">
        <v>156</v>
      </c>
      <c r="HQ58" s="84" t="s">
        <v>156</v>
      </c>
      <c r="HR58" s="84" t="s">
        <v>156</v>
      </c>
      <c r="HS58" s="84" t="s">
        <v>160</v>
      </c>
      <c r="HT58" s="84" t="s">
        <v>170</v>
      </c>
      <c r="HU58" s="84"/>
      <c r="HV58" s="84" t="s">
        <v>156</v>
      </c>
      <c r="HW58" s="90" t="s">
        <v>170</v>
      </c>
      <c r="HX58" s="90" t="s">
        <v>170</v>
      </c>
      <c r="HY58" s="84"/>
      <c r="HZ58" s="84" t="s">
        <v>156</v>
      </c>
      <c r="IA58" s="85"/>
    </row>
    <row r="59" spans="2:235" ht="25.5" x14ac:dyDescent="0.25">
      <c r="B59" s="192"/>
      <c r="C59" s="125" t="s">
        <v>85</v>
      </c>
      <c r="D59" s="84" t="s">
        <v>152</v>
      </c>
      <c r="E59" s="84" t="s">
        <v>171</v>
      </c>
      <c r="F59" s="84"/>
      <c r="G59" s="84" t="s">
        <v>151</v>
      </c>
      <c r="H59" s="84" t="s">
        <v>171</v>
      </c>
      <c r="I59" s="84" t="s">
        <v>152</v>
      </c>
      <c r="J59" s="84" t="s">
        <v>152</v>
      </c>
      <c r="K59" s="84" t="s">
        <v>171</v>
      </c>
      <c r="L59" s="84"/>
      <c r="M59" s="84" t="s">
        <v>171</v>
      </c>
      <c r="N59" s="84" t="s">
        <v>171</v>
      </c>
      <c r="O59" s="84" t="s">
        <v>151</v>
      </c>
      <c r="P59" s="84" t="s">
        <v>151</v>
      </c>
      <c r="Q59" s="84" t="s">
        <v>151</v>
      </c>
      <c r="R59" s="84" t="s">
        <v>151</v>
      </c>
      <c r="S59" s="84" t="s">
        <v>151</v>
      </c>
      <c r="T59" s="84" t="s">
        <v>151</v>
      </c>
      <c r="U59" s="84" t="s">
        <v>151</v>
      </c>
      <c r="V59" s="84" t="s">
        <v>171</v>
      </c>
      <c r="W59" s="84" t="s">
        <v>152</v>
      </c>
      <c r="X59" s="84" t="s">
        <v>171</v>
      </c>
      <c r="Y59" s="84" t="s">
        <v>171</v>
      </c>
      <c r="Z59" s="91"/>
      <c r="AA59" s="84" t="s">
        <v>171</v>
      </c>
      <c r="AB59" s="84"/>
      <c r="AC59" s="84"/>
      <c r="AD59" s="84"/>
      <c r="AE59" s="84"/>
      <c r="AF59" s="84"/>
      <c r="AG59" s="84" t="s">
        <v>171</v>
      </c>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t="s">
        <v>171</v>
      </c>
      <c r="BK59" s="84" t="s">
        <v>151</v>
      </c>
      <c r="BL59" s="84"/>
      <c r="BM59" s="84"/>
      <c r="BN59" s="84" t="s">
        <v>151</v>
      </c>
      <c r="BO59" s="84"/>
      <c r="BP59" s="84"/>
      <c r="BQ59" s="84" t="s">
        <v>171</v>
      </c>
      <c r="BR59" s="84"/>
      <c r="BS59" s="84" t="s">
        <v>171</v>
      </c>
      <c r="BT59" s="85"/>
      <c r="BU59" s="84"/>
      <c r="BV59" s="84"/>
      <c r="BW59" s="84"/>
      <c r="BX59" s="84" t="s">
        <v>151</v>
      </c>
      <c r="BY59" s="84" t="s">
        <v>151</v>
      </c>
      <c r="BZ59" s="84" t="s">
        <v>152</v>
      </c>
      <c r="CA59" s="84"/>
      <c r="CB59" s="84"/>
      <c r="CC59" s="84"/>
      <c r="CD59" s="84" t="s">
        <v>151</v>
      </c>
      <c r="CE59" s="84"/>
      <c r="CF59" s="84"/>
      <c r="CG59" s="84"/>
      <c r="CH59" s="84"/>
      <c r="CI59" s="84" t="s">
        <v>152</v>
      </c>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t="s">
        <v>171</v>
      </c>
      <c r="DK59" s="84" t="s">
        <v>171</v>
      </c>
      <c r="DL59" s="84" t="s">
        <v>171</v>
      </c>
      <c r="DM59" s="84" t="s">
        <v>171</v>
      </c>
      <c r="DN59" s="84" t="s">
        <v>151</v>
      </c>
      <c r="DO59" s="84"/>
      <c r="DP59" s="84" t="s">
        <v>171</v>
      </c>
      <c r="DQ59" s="84"/>
      <c r="DR59" s="84"/>
      <c r="DS59" s="84"/>
      <c r="DT59" s="84"/>
      <c r="DU59" s="84"/>
      <c r="DV59" s="84"/>
      <c r="DW59" s="84"/>
      <c r="DX59" s="84" t="s">
        <v>106</v>
      </c>
      <c r="DY59" s="84"/>
      <c r="DZ59" s="84"/>
      <c r="EA59" s="84"/>
      <c r="EB59" s="84"/>
      <c r="EC59" s="84"/>
      <c r="ED59" s="84"/>
      <c r="EE59" s="84"/>
      <c r="EF59" s="84"/>
      <c r="EG59" s="84"/>
      <c r="EH59" s="84"/>
      <c r="EI59" s="84" t="s">
        <v>152</v>
      </c>
      <c r="EJ59" s="84"/>
      <c r="EK59" s="84"/>
      <c r="EL59" s="84"/>
      <c r="EM59" s="84"/>
      <c r="EN59" s="84"/>
      <c r="EO59" s="84"/>
      <c r="EP59" s="84" t="s">
        <v>152</v>
      </c>
      <c r="EQ59" s="84" t="s">
        <v>171</v>
      </c>
      <c r="ER59" s="85"/>
      <c r="ES59" s="84" t="s">
        <v>106</v>
      </c>
      <c r="ET59" s="84"/>
      <c r="EU59" s="84"/>
      <c r="EV59" s="84"/>
      <c r="EW59" s="84"/>
      <c r="EX59" s="84"/>
      <c r="EY59" s="84"/>
      <c r="EZ59" s="84" t="s">
        <v>171</v>
      </c>
      <c r="FA59" s="84"/>
      <c r="FB59" s="84"/>
      <c r="FC59" s="84"/>
      <c r="FD59" s="84"/>
      <c r="FE59" s="84"/>
      <c r="FF59" s="84"/>
      <c r="FG59" s="84"/>
      <c r="FH59" s="84"/>
      <c r="FI59" s="84"/>
      <c r="FJ59" s="84"/>
      <c r="FK59" s="84"/>
      <c r="FL59" s="84" t="s">
        <v>152</v>
      </c>
      <c r="FM59" s="84"/>
      <c r="FN59" s="84"/>
      <c r="FO59" s="84"/>
      <c r="FP59" s="84"/>
      <c r="FQ59" s="84"/>
      <c r="FR59" s="84"/>
      <c r="FS59" s="84" t="s">
        <v>106</v>
      </c>
      <c r="FT59" s="84"/>
      <c r="FU59" s="84"/>
      <c r="FV59" s="84"/>
      <c r="FW59" s="84"/>
      <c r="FX59" s="84"/>
      <c r="FY59" s="84"/>
      <c r="FZ59" s="84"/>
      <c r="GA59" s="84" t="s">
        <v>151</v>
      </c>
      <c r="GB59" s="84" t="s">
        <v>151</v>
      </c>
      <c r="GC59" s="84"/>
      <c r="GD59" s="84" t="s">
        <v>151</v>
      </c>
      <c r="GE59" s="84"/>
      <c r="GF59" s="84"/>
      <c r="GG59" s="84"/>
      <c r="GH59" s="84"/>
      <c r="GI59" s="84"/>
      <c r="GJ59" s="84"/>
      <c r="GK59" s="84"/>
      <c r="GL59" s="84"/>
      <c r="GM59" s="84"/>
      <c r="GN59" s="84"/>
      <c r="GO59" s="84"/>
      <c r="GP59" s="84" t="s">
        <v>151</v>
      </c>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t="s">
        <v>171</v>
      </c>
      <c r="HT59" s="84"/>
      <c r="HU59" s="84"/>
      <c r="HV59" s="84"/>
      <c r="HW59" s="90"/>
      <c r="HX59" s="90" t="s">
        <v>152</v>
      </c>
      <c r="HY59" s="84"/>
      <c r="HZ59" s="84"/>
      <c r="IA59" s="85"/>
    </row>
    <row r="60" spans="2:235" ht="38.25" x14ac:dyDescent="0.25">
      <c r="B60" s="192"/>
      <c r="C60" s="83" t="s">
        <v>90</v>
      </c>
      <c r="D60" s="84" t="s">
        <v>160</v>
      </c>
      <c r="E60" s="84" t="s">
        <v>168</v>
      </c>
      <c r="F60" s="84"/>
      <c r="G60" s="84" t="s">
        <v>159</v>
      </c>
      <c r="H60" s="84" t="s">
        <v>168</v>
      </c>
      <c r="I60" s="84" t="s">
        <v>160</v>
      </c>
      <c r="J60" s="84" t="s">
        <v>160</v>
      </c>
      <c r="K60" s="84" t="s">
        <v>166</v>
      </c>
      <c r="L60" s="84"/>
      <c r="M60" s="84" t="s">
        <v>168</v>
      </c>
      <c r="N60" s="84" t="s">
        <v>168</v>
      </c>
      <c r="O60" s="84" t="s">
        <v>153</v>
      </c>
      <c r="P60" s="84" t="s">
        <v>153</v>
      </c>
      <c r="Q60" s="84" t="s">
        <v>153</v>
      </c>
      <c r="R60" s="84" t="s">
        <v>153</v>
      </c>
      <c r="S60" s="84" t="s">
        <v>153</v>
      </c>
      <c r="T60" s="84" t="s">
        <v>153</v>
      </c>
      <c r="U60" s="84" t="s">
        <v>153</v>
      </c>
      <c r="V60" s="84" t="s">
        <v>156</v>
      </c>
      <c r="W60" s="84" t="s">
        <v>164</v>
      </c>
      <c r="X60" s="84" t="s">
        <v>168</v>
      </c>
      <c r="Y60" s="84" t="s">
        <v>166</v>
      </c>
      <c r="Z60" s="91"/>
      <c r="AA60" s="84" t="s">
        <v>156</v>
      </c>
      <c r="AB60" s="84"/>
      <c r="AC60" s="84"/>
      <c r="AD60" s="84"/>
      <c r="AE60" s="84"/>
      <c r="AF60" s="84"/>
      <c r="AG60" s="84" t="s">
        <v>170</v>
      </c>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t="s">
        <v>169</v>
      </c>
      <c r="BK60" s="84" t="s">
        <v>157</v>
      </c>
      <c r="BL60" s="84"/>
      <c r="BM60" s="84"/>
      <c r="BN60" s="84" t="s">
        <v>155</v>
      </c>
      <c r="BO60" s="84"/>
      <c r="BP60" s="84"/>
      <c r="BQ60" s="84" t="s">
        <v>156</v>
      </c>
      <c r="BR60" s="84"/>
      <c r="BS60" s="84" t="s">
        <v>167</v>
      </c>
      <c r="BT60" s="85"/>
      <c r="BU60" s="84"/>
      <c r="BV60" s="84"/>
      <c r="BW60" s="84"/>
      <c r="BX60" s="84" t="s">
        <v>155</v>
      </c>
      <c r="BY60" s="84" t="s">
        <v>154</v>
      </c>
      <c r="BZ60" s="84" t="s">
        <v>160</v>
      </c>
      <c r="CA60" s="84"/>
      <c r="CB60" s="84"/>
      <c r="CC60" s="84"/>
      <c r="CD60" s="84" t="s">
        <v>154</v>
      </c>
      <c r="CE60" s="84"/>
      <c r="CF60" s="84"/>
      <c r="CG60" s="84"/>
      <c r="CH60" s="84"/>
      <c r="CI60" s="84" t="s">
        <v>163</v>
      </c>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t="s">
        <v>168</v>
      </c>
      <c r="DK60" s="84" t="s">
        <v>167</v>
      </c>
      <c r="DL60" s="84" t="s">
        <v>169</v>
      </c>
      <c r="DM60" s="84" t="s">
        <v>156</v>
      </c>
      <c r="DN60" s="84" t="s">
        <v>154</v>
      </c>
      <c r="DO60" s="84"/>
      <c r="DP60" s="84" t="s">
        <v>170</v>
      </c>
      <c r="DQ60" s="84"/>
      <c r="DR60" s="84"/>
      <c r="DS60" s="84"/>
      <c r="DT60" s="84"/>
      <c r="DU60" s="84"/>
      <c r="DV60" s="84"/>
      <c r="DW60" s="84"/>
      <c r="DX60" s="84"/>
      <c r="DY60" s="84"/>
      <c r="DZ60" s="84"/>
      <c r="EA60" s="84"/>
      <c r="EB60" s="84"/>
      <c r="EC60" s="84"/>
      <c r="ED60" s="84"/>
      <c r="EE60" s="84"/>
      <c r="EF60" s="84"/>
      <c r="EG60" s="84"/>
      <c r="EH60" s="84"/>
      <c r="EI60" s="84" t="s">
        <v>163</v>
      </c>
      <c r="EJ60" s="84"/>
      <c r="EK60" s="84"/>
      <c r="EL60" s="84"/>
      <c r="EM60" s="84"/>
      <c r="EN60" s="84"/>
      <c r="EO60" s="84"/>
      <c r="EP60" s="84" t="s">
        <v>162</v>
      </c>
      <c r="EQ60" s="84" t="s">
        <v>167</v>
      </c>
      <c r="ER60" s="85"/>
      <c r="ES60" s="84"/>
      <c r="ET60" s="84"/>
      <c r="EU60" s="84"/>
      <c r="EV60" s="84"/>
      <c r="EW60" s="84"/>
      <c r="EX60" s="84"/>
      <c r="EY60" s="84"/>
      <c r="EZ60" s="84" t="s">
        <v>168</v>
      </c>
      <c r="FA60" s="84"/>
      <c r="FB60" s="84"/>
      <c r="FC60" s="84"/>
      <c r="FD60" s="84"/>
      <c r="FE60" s="84"/>
      <c r="FF60" s="84"/>
      <c r="FG60" s="84"/>
      <c r="FH60" s="84"/>
      <c r="FI60" s="84"/>
      <c r="FJ60" s="84"/>
      <c r="FK60" s="84"/>
      <c r="FL60" s="84" t="s">
        <v>160</v>
      </c>
      <c r="FM60" s="84"/>
      <c r="FN60" s="84"/>
      <c r="FO60" s="84"/>
      <c r="FP60" s="84"/>
      <c r="FQ60" s="84"/>
      <c r="FR60" s="84"/>
      <c r="FS60" s="84"/>
      <c r="FT60" s="84"/>
      <c r="FU60" s="84"/>
      <c r="FV60" s="84"/>
      <c r="FW60" s="84"/>
      <c r="FX60" s="84"/>
      <c r="FY60" s="84"/>
      <c r="FZ60" s="84"/>
      <c r="GA60" s="84" t="s">
        <v>154</v>
      </c>
      <c r="GB60" s="84" t="s">
        <v>154</v>
      </c>
      <c r="GC60" s="84"/>
      <c r="GD60" s="84" t="s">
        <v>155</v>
      </c>
      <c r="GE60" s="84"/>
      <c r="GF60" s="84"/>
      <c r="GG60" s="84"/>
      <c r="GH60" s="84"/>
      <c r="GI60" s="84"/>
      <c r="GJ60" s="84"/>
      <c r="GK60" s="84"/>
      <c r="GL60" s="84"/>
      <c r="GM60" s="84"/>
      <c r="GN60" s="84"/>
      <c r="GO60" s="84"/>
      <c r="GP60" s="84" t="s">
        <v>155</v>
      </c>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t="s">
        <v>167</v>
      </c>
      <c r="HT60" s="84"/>
      <c r="HU60" s="84"/>
      <c r="HV60" s="84"/>
      <c r="HW60" s="90"/>
      <c r="HX60" s="90" t="s">
        <v>163</v>
      </c>
      <c r="HY60" s="84"/>
      <c r="HZ60" s="84"/>
      <c r="IA60" s="85"/>
    </row>
    <row r="61" spans="2:235" ht="25.5" x14ac:dyDescent="0.25">
      <c r="B61" s="192"/>
      <c r="C61" s="125" t="s">
        <v>3412</v>
      </c>
      <c r="D61" s="84" t="s">
        <v>152</v>
      </c>
      <c r="E61" s="84" t="s">
        <v>171</v>
      </c>
      <c r="F61" s="84"/>
      <c r="G61" s="84"/>
      <c r="H61" s="84"/>
      <c r="I61" s="84" t="s">
        <v>152</v>
      </c>
      <c r="J61" s="84"/>
      <c r="K61" s="84" t="s">
        <v>171</v>
      </c>
      <c r="L61" s="84"/>
      <c r="M61" s="84"/>
      <c r="N61" s="84"/>
      <c r="O61" s="84" t="s">
        <v>171</v>
      </c>
      <c r="P61" s="84" t="s">
        <v>171</v>
      </c>
      <c r="Q61" s="84" t="s">
        <v>171</v>
      </c>
      <c r="R61" s="84" t="s">
        <v>171</v>
      </c>
      <c r="S61" s="84" t="s">
        <v>171</v>
      </c>
      <c r="T61" s="84" t="s">
        <v>171</v>
      </c>
      <c r="U61" s="84" t="s">
        <v>171</v>
      </c>
      <c r="V61" s="84" t="s">
        <v>171</v>
      </c>
      <c r="W61" s="84" t="s">
        <v>152</v>
      </c>
      <c r="X61" s="84" t="s">
        <v>171</v>
      </c>
      <c r="Y61" s="84" t="s">
        <v>171</v>
      </c>
      <c r="Z61" s="91"/>
      <c r="AA61" s="84" t="s">
        <v>151</v>
      </c>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t="s">
        <v>171</v>
      </c>
      <c r="BK61" s="84" t="s">
        <v>171</v>
      </c>
      <c r="BL61" s="84"/>
      <c r="BM61" s="84"/>
      <c r="BN61" s="84"/>
      <c r="BO61" s="84"/>
      <c r="BP61" s="84"/>
      <c r="BQ61" s="84"/>
      <c r="BR61" s="84"/>
      <c r="BS61" s="84"/>
      <c r="BT61" s="85"/>
      <c r="BU61" s="84"/>
      <c r="BV61" s="84"/>
      <c r="BW61" s="84"/>
      <c r="BX61" s="84" t="s">
        <v>151</v>
      </c>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t="s">
        <v>151</v>
      </c>
      <c r="DK61" s="84"/>
      <c r="DL61" s="84" t="s">
        <v>171</v>
      </c>
      <c r="DM61" s="84"/>
      <c r="DN61" s="84" t="s">
        <v>171</v>
      </c>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t="s">
        <v>151</v>
      </c>
      <c r="EQ61" s="84" t="s">
        <v>151</v>
      </c>
      <c r="ER61" s="85"/>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4"/>
      <c r="GM61" s="84"/>
      <c r="GN61" s="84"/>
      <c r="GO61" s="84"/>
      <c r="GP61" s="84" t="s">
        <v>171</v>
      </c>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90"/>
      <c r="HX61" s="90"/>
      <c r="HY61" s="84"/>
      <c r="HZ61" s="84"/>
      <c r="IA61" s="85"/>
    </row>
    <row r="62" spans="2:235" ht="38.25" x14ac:dyDescent="0.25">
      <c r="B62" s="192"/>
      <c r="C62" s="83" t="s">
        <v>3413</v>
      </c>
      <c r="D62" s="84" t="s">
        <v>162</v>
      </c>
      <c r="E62" s="84" t="s">
        <v>166</v>
      </c>
      <c r="F62" s="84"/>
      <c r="G62" s="84"/>
      <c r="H62" s="84"/>
      <c r="I62" s="84" t="s">
        <v>162</v>
      </c>
      <c r="J62" s="84"/>
      <c r="K62" s="84" t="s">
        <v>156</v>
      </c>
      <c r="L62" s="84"/>
      <c r="M62" s="84"/>
      <c r="N62" s="84"/>
      <c r="O62" s="84" t="s">
        <v>168</v>
      </c>
      <c r="P62" s="84" t="s">
        <v>168</v>
      </c>
      <c r="Q62" s="84" t="s">
        <v>168</v>
      </c>
      <c r="R62" s="84" t="s">
        <v>168</v>
      </c>
      <c r="S62" s="84" t="s">
        <v>168</v>
      </c>
      <c r="T62" s="84" t="s">
        <v>168</v>
      </c>
      <c r="U62" s="84" t="s">
        <v>168</v>
      </c>
      <c r="V62" s="84" t="s">
        <v>168</v>
      </c>
      <c r="W62" s="84" t="s">
        <v>162</v>
      </c>
      <c r="X62" s="84" t="s">
        <v>166</v>
      </c>
      <c r="Y62" s="84" t="s">
        <v>167</v>
      </c>
      <c r="Z62" s="91"/>
      <c r="AA62" s="84" t="s">
        <v>155</v>
      </c>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t="s">
        <v>170</v>
      </c>
      <c r="BK62" s="84" t="s">
        <v>168</v>
      </c>
      <c r="BL62" s="84"/>
      <c r="BM62" s="84"/>
      <c r="BN62" s="84"/>
      <c r="BO62" s="84"/>
      <c r="BP62" s="84"/>
      <c r="BQ62" s="84"/>
      <c r="BR62" s="84"/>
      <c r="BS62" s="84"/>
      <c r="BT62" s="85"/>
      <c r="BU62" s="84"/>
      <c r="BV62" s="84"/>
      <c r="BW62" s="84"/>
      <c r="BX62" s="84" t="s">
        <v>154</v>
      </c>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t="s">
        <v>154</v>
      </c>
      <c r="DK62" s="84"/>
      <c r="DL62" s="84" t="s">
        <v>167</v>
      </c>
      <c r="DM62" s="84"/>
      <c r="DN62" s="84" t="s">
        <v>169</v>
      </c>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t="s">
        <v>154</v>
      </c>
      <c r="EQ62" s="84" t="s">
        <v>153</v>
      </c>
      <c r="ER62" s="85"/>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t="s">
        <v>156</v>
      </c>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90"/>
      <c r="HX62" s="90"/>
      <c r="HY62" s="84"/>
      <c r="HZ62" s="84"/>
      <c r="IA62" s="85"/>
    </row>
    <row r="63" spans="2:235" ht="63.75" x14ac:dyDescent="0.25">
      <c r="B63" s="192" t="s">
        <v>86</v>
      </c>
      <c r="C63" s="83" t="s">
        <v>108</v>
      </c>
      <c r="D63" s="84" t="s">
        <v>3439</v>
      </c>
      <c r="E63" s="84" t="s">
        <v>40</v>
      </c>
      <c r="F63" s="84" t="s">
        <v>40</v>
      </c>
      <c r="G63" s="84" t="s">
        <v>40</v>
      </c>
      <c r="H63" s="84" t="s">
        <v>40</v>
      </c>
      <c r="I63" s="84" t="s">
        <v>40</v>
      </c>
      <c r="J63" s="84" t="s">
        <v>40</v>
      </c>
      <c r="K63" s="84" t="s">
        <v>40</v>
      </c>
      <c r="L63" s="84" t="s">
        <v>40</v>
      </c>
      <c r="M63" s="84" t="s">
        <v>40</v>
      </c>
      <c r="N63" s="84" t="s">
        <v>40</v>
      </c>
      <c r="O63" s="84" t="s">
        <v>40</v>
      </c>
      <c r="P63" s="84" t="s">
        <v>40</v>
      </c>
      <c r="Q63" s="84" t="s">
        <v>40</v>
      </c>
      <c r="R63" s="84" t="s">
        <v>40</v>
      </c>
      <c r="S63" s="84" t="s">
        <v>40</v>
      </c>
      <c r="T63" s="84" t="s">
        <v>40</v>
      </c>
      <c r="U63" s="84" t="s">
        <v>40</v>
      </c>
      <c r="V63" s="84" t="s">
        <v>40</v>
      </c>
      <c r="W63" s="84" t="s">
        <v>40</v>
      </c>
      <c r="X63" s="84" t="s">
        <v>40</v>
      </c>
      <c r="Y63" s="84" t="s">
        <v>40</v>
      </c>
      <c r="Z63" s="91"/>
      <c r="AA63" s="84" t="s">
        <v>3432</v>
      </c>
      <c r="AB63" s="84" t="s">
        <v>3432</v>
      </c>
      <c r="AC63" s="84" t="s">
        <v>3432</v>
      </c>
      <c r="AD63" s="84" t="s">
        <v>3432</v>
      </c>
      <c r="AE63" s="84" t="s">
        <v>3432</v>
      </c>
      <c r="AF63" s="84" t="s">
        <v>3432</v>
      </c>
      <c r="AG63" s="84" t="s">
        <v>3432</v>
      </c>
      <c r="AH63" s="84" t="s">
        <v>3432</v>
      </c>
      <c r="AI63" s="84" t="s">
        <v>1567</v>
      </c>
      <c r="AJ63" s="84" t="s">
        <v>40</v>
      </c>
      <c r="AK63" s="84" t="s">
        <v>1568</v>
      </c>
      <c r="AL63" s="84" t="s">
        <v>40</v>
      </c>
      <c r="AM63" s="84" t="s">
        <v>16</v>
      </c>
      <c r="AN63" s="84" t="s">
        <v>40</v>
      </c>
      <c r="AO63" s="84" t="s">
        <v>40</v>
      </c>
      <c r="AP63" s="84" t="s">
        <v>40</v>
      </c>
      <c r="AQ63" s="84" t="s">
        <v>1569</v>
      </c>
      <c r="AR63" s="84" t="s">
        <v>17</v>
      </c>
      <c r="AS63" s="84" t="s">
        <v>17</v>
      </c>
      <c r="AT63" s="84" t="s">
        <v>40</v>
      </c>
      <c r="AU63" s="84" t="s">
        <v>40</v>
      </c>
      <c r="AV63" s="84" t="s">
        <v>40</v>
      </c>
      <c r="AW63" s="84" t="s">
        <v>1519</v>
      </c>
      <c r="AX63" s="84" t="s">
        <v>3432</v>
      </c>
      <c r="AY63" s="84" t="s">
        <v>40</v>
      </c>
      <c r="AZ63" s="84" t="s">
        <v>40</v>
      </c>
      <c r="BA63" s="84" t="s">
        <v>1570</v>
      </c>
      <c r="BB63" s="84" t="s">
        <v>40</v>
      </c>
      <c r="BC63" s="84" t="s">
        <v>40</v>
      </c>
      <c r="BD63" s="84" t="s">
        <v>40</v>
      </c>
      <c r="BE63" s="84" t="s">
        <v>40</v>
      </c>
      <c r="BF63" s="84" t="s">
        <v>40</v>
      </c>
      <c r="BG63" s="84" t="s">
        <v>1571</v>
      </c>
      <c r="BH63" s="84" t="s">
        <v>1571</v>
      </c>
      <c r="BI63" s="84" t="s">
        <v>40</v>
      </c>
      <c r="BJ63" s="84" t="s">
        <v>40</v>
      </c>
      <c r="BK63" s="84" t="s">
        <v>40</v>
      </c>
      <c r="BL63" s="84" t="s">
        <v>40</v>
      </c>
      <c r="BM63" s="84" t="s">
        <v>1572</v>
      </c>
      <c r="BN63" s="84" t="s">
        <v>40</v>
      </c>
      <c r="BO63" s="84" t="s">
        <v>1573</v>
      </c>
      <c r="BP63" s="84" t="s">
        <v>3158</v>
      </c>
      <c r="BQ63" s="84" t="s">
        <v>1574</v>
      </c>
      <c r="BR63" s="84" t="s">
        <v>40</v>
      </c>
      <c r="BS63" s="84" t="s">
        <v>40</v>
      </c>
      <c r="BT63" s="85"/>
      <c r="BU63" s="84" t="s">
        <v>1951</v>
      </c>
      <c r="BV63" s="84" t="s">
        <v>3106</v>
      </c>
      <c r="BW63" s="84" t="s">
        <v>3107</v>
      </c>
      <c r="BX63" s="84" t="s">
        <v>3108</v>
      </c>
      <c r="BY63" s="84" t="s">
        <v>3109</v>
      </c>
      <c r="BZ63" s="84" t="s">
        <v>3110</v>
      </c>
      <c r="CA63" s="84" t="s">
        <v>40</v>
      </c>
      <c r="CB63" s="84" t="s">
        <v>40</v>
      </c>
      <c r="CC63" s="84" t="s">
        <v>40</v>
      </c>
      <c r="CD63" s="84" t="s">
        <v>40</v>
      </c>
      <c r="CE63" s="84" t="s">
        <v>1952</v>
      </c>
      <c r="CF63" s="84" t="s">
        <v>1880</v>
      </c>
      <c r="CG63" s="84" t="s">
        <v>1880</v>
      </c>
      <c r="CH63" s="84" t="s">
        <v>40</v>
      </c>
      <c r="CI63" s="84" t="s">
        <v>40</v>
      </c>
      <c r="CJ63" s="84" t="s">
        <v>40</v>
      </c>
      <c r="CK63" s="84" t="s">
        <v>40</v>
      </c>
      <c r="CL63" s="84" t="s">
        <v>40</v>
      </c>
      <c r="CM63" s="84" t="s">
        <v>40</v>
      </c>
      <c r="CN63" s="84" t="s">
        <v>40</v>
      </c>
      <c r="CO63" s="84" t="s">
        <v>40</v>
      </c>
      <c r="CP63" s="84" t="s">
        <v>3432</v>
      </c>
      <c r="CQ63" s="84" t="s">
        <v>3432</v>
      </c>
      <c r="CR63" s="84" t="s">
        <v>3432</v>
      </c>
      <c r="CS63" s="84" t="s">
        <v>3432</v>
      </c>
      <c r="CT63" s="84" t="s">
        <v>3432</v>
      </c>
      <c r="CU63" s="84" t="s">
        <v>3432</v>
      </c>
      <c r="CV63" s="84" t="s">
        <v>3432</v>
      </c>
      <c r="CW63" s="84" t="s">
        <v>3432</v>
      </c>
      <c r="CX63" s="84" t="s">
        <v>3432</v>
      </c>
      <c r="CY63" s="84" t="s">
        <v>3432</v>
      </c>
      <c r="CZ63" s="84" t="s">
        <v>3432</v>
      </c>
      <c r="DA63" s="84" t="s">
        <v>3432</v>
      </c>
      <c r="DB63" s="84" t="s">
        <v>3432</v>
      </c>
      <c r="DC63" s="84" t="s">
        <v>3432</v>
      </c>
      <c r="DD63" s="84" t="s">
        <v>3432</v>
      </c>
      <c r="DE63" s="84" t="s">
        <v>3432</v>
      </c>
      <c r="DF63" s="84" t="s">
        <v>3432</v>
      </c>
      <c r="DG63" s="84" t="s">
        <v>3432</v>
      </c>
      <c r="DH63" s="84" t="s">
        <v>3432</v>
      </c>
      <c r="DI63" s="84" t="s">
        <v>3432</v>
      </c>
      <c r="DJ63" s="84" t="s">
        <v>3109</v>
      </c>
      <c r="DK63" s="84" t="s">
        <v>3109</v>
      </c>
      <c r="DL63" s="84" t="s">
        <v>3109</v>
      </c>
      <c r="DM63" s="84" t="s">
        <v>1953</v>
      </c>
      <c r="DN63" s="84" t="s">
        <v>1953</v>
      </c>
      <c r="DO63" s="84" t="s">
        <v>40</v>
      </c>
      <c r="DP63" s="84" t="s">
        <v>2103</v>
      </c>
      <c r="DQ63" s="84" t="s">
        <v>40</v>
      </c>
      <c r="DR63" s="84" t="s">
        <v>40</v>
      </c>
      <c r="DS63" s="84" t="s">
        <v>40</v>
      </c>
      <c r="DT63" s="84" t="s">
        <v>17</v>
      </c>
      <c r="DU63" s="84" t="s">
        <v>40</v>
      </c>
      <c r="DV63" s="84" t="s">
        <v>40</v>
      </c>
      <c r="DW63" s="84" t="s">
        <v>2104</v>
      </c>
      <c r="DX63" s="84" t="s">
        <v>40</v>
      </c>
      <c r="DY63" s="84" t="s">
        <v>40</v>
      </c>
      <c r="DZ63" s="84" t="s">
        <v>3141</v>
      </c>
      <c r="EA63" s="84" t="s">
        <v>3142</v>
      </c>
      <c r="EB63" s="84" t="s">
        <v>2105</v>
      </c>
      <c r="EC63" s="84" t="s">
        <v>3432</v>
      </c>
      <c r="ED63" s="84" t="s">
        <v>3111</v>
      </c>
      <c r="EE63" s="84" t="s">
        <v>2195</v>
      </c>
      <c r="EF63" s="84" t="s">
        <v>40</v>
      </c>
      <c r="EG63" s="84" t="s">
        <v>40</v>
      </c>
      <c r="EH63" s="84" t="s">
        <v>40</v>
      </c>
      <c r="EI63" s="84" t="s">
        <v>40</v>
      </c>
      <c r="EJ63" s="84" t="s">
        <v>40</v>
      </c>
      <c r="EK63" s="84" t="s">
        <v>40</v>
      </c>
      <c r="EL63" s="84" t="s">
        <v>40</v>
      </c>
      <c r="EM63" s="84" t="s">
        <v>40</v>
      </c>
      <c r="EN63" s="84" t="s">
        <v>2196</v>
      </c>
      <c r="EO63" s="84" t="s">
        <v>40</v>
      </c>
      <c r="EP63" s="84" t="s">
        <v>40</v>
      </c>
      <c r="EQ63" s="84" t="s">
        <v>40</v>
      </c>
      <c r="ER63" s="85"/>
      <c r="ES63" s="84" t="s">
        <v>3432</v>
      </c>
      <c r="ET63" s="84" t="s">
        <v>3432</v>
      </c>
      <c r="EU63" s="84" t="s">
        <v>40</v>
      </c>
      <c r="EV63" s="84" t="s">
        <v>40</v>
      </c>
      <c r="EW63" s="84" t="s">
        <v>40</v>
      </c>
      <c r="EX63" s="84" t="s">
        <v>40</v>
      </c>
      <c r="EY63" s="84" t="s">
        <v>40</v>
      </c>
      <c r="EZ63" s="84" t="s">
        <v>40</v>
      </c>
      <c r="FA63" s="84" t="s">
        <v>40</v>
      </c>
      <c r="FB63" s="84" t="s">
        <v>2281</v>
      </c>
      <c r="FC63" s="84" t="s">
        <v>40</v>
      </c>
      <c r="FD63" s="84" t="s">
        <v>40</v>
      </c>
      <c r="FE63" s="84" t="s">
        <v>40</v>
      </c>
      <c r="FF63" s="84" t="s">
        <v>40</v>
      </c>
      <c r="FG63" s="84" t="s">
        <v>40</v>
      </c>
      <c r="FH63" s="84" t="s">
        <v>40</v>
      </c>
      <c r="FI63" s="84" t="s">
        <v>40</v>
      </c>
      <c r="FJ63" s="84" t="s">
        <v>3112</v>
      </c>
      <c r="FK63" s="84" t="s">
        <v>40</v>
      </c>
      <c r="FL63" s="84" t="s">
        <v>40</v>
      </c>
      <c r="FM63" s="84" t="s">
        <v>40</v>
      </c>
      <c r="FN63" s="84" t="s">
        <v>40</v>
      </c>
      <c r="FO63" s="84" t="s">
        <v>40</v>
      </c>
      <c r="FP63" s="84" t="s">
        <v>40</v>
      </c>
      <c r="FQ63" s="84" t="s">
        <v>40</v>
      </c>
      <c r="FR63" s="84" t="s">
        <v>40</v>
      </c>
      <c r="FS63" s="84" t="s">
        <v>40</v>
      </c>
      <c r="FT63" s="84" t="s">
        <v>40</v>
      </c>
      <c r="FU63" s="84" t="s">
        <v>40</v>
      </c>
      <c r="FV63" s="84" t="s">
        <v>40</v>
      </c>
      <c r="FW63" s="84" t="s">
        <v>40</v>
      </c>
      <c r="FX63" s="84" t="s">
        <v>40</v>
      </c>
      <c r="FY63" s="84" t="s">
        <v>40</v>
      </c>
      <c r="FZ63" s="84" t="s">
        <v>40</v>
      </c>
      <c r="GA63" s="84" t="s">
        <v>40</v>
      </c>
      <c r="GB63" s="84" t="s">
        <v>3432</v>
      </c>
      <c r="GC63" s="84" t="s">
        <v>3432</v>
      </c>
      <c r="GD63" s="84" t="s">
        <v>40</v>
      </c>
      <c r="GE63" s="84" t="s">
        <v>40</v>
      </c>
      <c r="GF63" s="84" t="s">
        <v>40</v>
      </c>
      <c r="GG63" s="84" t="s">
        <v>40</v>
      </c>
      <c r="GH63" s="84" t="s">
        <v>40</v>
      </c>
      <c r="GI63" s="84" t="s">
        <v>40</v>
      </c>
      <c r="GJ63" s="84" t="s">
        <v>3432</v>
      </c>
      <c r="GK63" s="84" t="s">
        <v>3432</v>
      </c>
      <c r="GL63" s="84" t="s">
        <v>40</v>
      </c>
      <c r="GM63" s="84" t="s">
        <v>40</v>
      </c>
      <c r="GN63" s="84" t="s">
        <v>40</v>
      </c>
      <c r="GO63" s="84" t="s">
        <v>3432</v>
      </c>
      <c r="GP63" s="84" t="s">
        <v>40</v>
      </c>
      <c r="GQ63" s="84" t="s">
        <v>3432</v>
      </c>
      <c r="GR63" s="84" t="s">
        <v>40</v>
      </c>
      <c r="GS63" s="84" t="s">
        <v>40</v>
      </c>
      <c r="GT63" s="84" t="s">
        <v>3432</v>
      </c>
      <c r="GU63" s="84" t="s">
        <v>40</v>
      </c>
      <c r="GV63" s="84" t="s">
        <v>40</v>
      </c>
      <c r="GW63" s="84" t="s">
        <v>40</v>
      </c>
      <c r="GX63" s="84" t="s">
        <v>3432</v>
      </c>
      <c r="GY63" s="84" t="s">
        <v>2772</v>
      </c>
      <c r="GZ63" s="84" t="s">
        <v>3113</v>
      </c>
      <c r="HA63" s="84" t="s">
        <v>2773</v>
      </c>
      <c r="HB63" s="84" t="s">
        <v>2774</v>
      </c>
      <c r="HC63" s="84" t="s">
        <v>2775</v>
      </c>
      <c r="HD63" s="84" t="s">
        <v>2776</v>
      </c>
      <c r="HE63" s="84" t="s">
        <v>2777</v>
      </c>
      <c r="HF63" s="84" t="s">
        <v>2778</v>
      </c>
      <c r="HG63" s="84" t="s">
        <v>2779</v>
      </c>
      <c r="HH63" s="84" t="s">
        <v>2780</v>
      </c>
      <c r="HI63" s="84" t="s">
        <v>3432</v>
      </c>
      <c r="HJ63" s="84" t="s">
        <v>2781</v>
      </c>
      <c r="HK63" s="84" t="s">
        <v>2782</v>
      </c>
      <c r="HL63" s="84" t="s">
        <v>2783</v>
      </c>
      <c r="HM63" s="84" t="s">
        <v>2784</v>
      </c>
      <c r="HN63" s="84" t="s">
        <v>2785</v>
      </c>
      <c r="HO63" s="84" t="s">
        <v>2786</v>
      </c>
      <c r="HP63" s="84" t="s">
        <v>2787</v>
      </c>
      <c r="HQ63" s="84" t="s">
        <v>2788</v>
      </c>
      <c r="HR63" s="84" t="s">
        <v>2789</v>
      </c>
      <c r="HS63" s="84" t="s">
        <v>2891</v>
      </c>
      <c r="HT63" s="84" t="s">
        <v>40</v>
      </c>
      <c r="HU63" s="84" t="s">
        <v>40</v>
      </c>
      <c r="HV63" s="90" t="s">
        <v>40</v>
      </c>
      <c r="HW63" s="90" t="s">
        <v>40</v>
      </c>
      <c r="HX63" s="90" t="s">
        <v>281</v>
      </c>
      <c r="HY63" s="84" t="s">
        <v>40</v>
      </c>
      <c r="HZ63" s="84" t="s">
        <v>40</v>
      </c>
      <c r="IA63" s="85"/>
    </row>
    <row r="64" spans="2:235" ht="38.25" x14ac:dyDescent="0.25">
      <c r="B64" s="192"/>
      <c r="C64" s="83" t="s">
        <v>107</v>
      </c>
      <c r="D64" s="84" t="s">
        <v>3426</v>
      </c>
      <c r="E64" s="84" t="s">
        <v>3426</v>
      </c>
      <c r="F64" s="84" t="s">
        <v>3426</v>
      </c>
      <c r="G64" s="84" t="s">
        <v>3426</v>
      </c>
      <c r="H64" s="84" t="s">
        <v>3427</v>
      </c>
      <c r="I64" s="84" t="s">
        <v>17</v>
      </c>
      <c r="J64" s="84" t="s">
        <v>17</v>
      </c>
      <c r="K64" s="84" t="s">
        <v>17</v>
      </c>
      <c r="L64" s="84" t="s">
        <v>17</v>
      </c>
      <c r="M64" s="84" t="s">
        <v>17</v>
      </c>
      <c r="N64" s="84" t="s">
        <v>40</v>
      </c>
      <c r="O64" s="84" t="s">
        <v>17</v>
      </c>
      <c r="P64" s="84" t="s">
        <v>17</v>
      </c>
      <c r="Q64" s="84" t="s">
        <v>17</v>
      </c>
      <c r="R64" s="84" t="s">
        <v>17</v>
      </c>
      <c r="S64" s="84" t="s">
        <v>17</v>
      </c>
      <c r="T64" s="84" t="s">
        <v>17</v>
      </c>
      <c r="U64" s="84" t="s">
        <v>17</v>
      </c>
      <c r="V64" s="84" t="s">
        <v>40</v>
      </c>
      <c r="W64" s="84" t="s">
        <v>40</v>
      </c>
      <c r="X64" s="84" t="s">
        <v>40</v>
      </c>
      <c r="Y64" s="84" t="s">
        <v>40</v>
      </c>
      <c r="Z64" s="91"/>
      <c r="AA64" s="84" t="s">
        <v>1575</v>
      </c>
      <c r="AB64" s="84" t="s">
        <v>1576</v>
      </c>
      <c r="AC64" s="84" t="s">
        <v>17</v>
      </c>
      <c r="AD64" s="84" t="s">
        <v>16</v>
      </c>
      <c r="AE64" s="84" t="s">
        <v>40</v>
      </c>
      <c r="AF64" s="84" t="s">
        <v>942</v>
      </c>
      <c r="AG64" s="84" t="s">
        <v>17</v>
      </c>
      <c r="AH64" s="84" t="s">
        <v>942</v>
      </c>
      <c r="AI64" s="84" t="s">
        <v>1577</v>
      </c>
      <c r="AJ64" s="84" t="s">
        <v>1578</v>
      </c>
      <c r="AK64" s="84" t="s">
        <v>3441</v>
      </c>
      <c r="AL64" s="84" t="s">
        <v>942</v>
      </c>
      <c r="AM64" s="84" t="s">
        <v>1579</v>
      </c>
      <c r="AN64" s="84" t="s">
        <v>942</v>
      </c>
      <c r="AO64" s="84" t="s">
        <v>16</v>
      </c>
      <c r="AP64" s="84" t="s">
        <v>1580</v>
      </c>
      <c r="AQ64" s="84" t="s">
        <v>3442</v>
      </c>
      <c r="AR64" s="84" t="s">
        <v>3442</v>
      </c>
      <c r="AS64" s="84" t="s">
        <v>3442</v>
      </c>
      <c r="AT64" s="84" t="s">
        <v>3442</v>
      </c>
      <c r="AU64" s="84" t="s">
        <v>3442</v>
      </c>
      <c r="AV64" s="84" t="s">
        <v>3442</v>
      </c>
      <c r="AW64" s="84" t="s">
        <v>1519</v>
      </c>
      <c r="AX64" s="84" t="s">
        <v>3442</v>
      </c>
      <c r="AY64" s="84" t="s">
        <v>3442</v>
      </c>
      <c r="AZ64" s="84" t="s">
        <v>3442</v>
      </c>
      <c r="BA64" s="84" t="s">
        <v>3442</v>
      </c>
      <c r="BB64" s="84" t="s">
        <v>3442</v>
      </c>
      <c r="BC64" s="84" t="s">
        <v>17</v>
      </c>
      <c r="BD64" s="84" t="s">
        <v>40</v>
      </c>
      <c r="BE64" s="84" t="s">
        <v>17</v>
      </c>
      <c r="BF64" s="84" t="s">
        <v>40</v>
      </c>
      <c r="BG64" s="84" t="s">
        <v>17</v>
      </c>
      <c r="BH64" s="84" t="s">
        <v>3123</v>
      </c>
      <c r="BI64" s="84" t="s">
        <v>1582</v>
      </c>
      <c r="BJ64" s="84" t="s">
        <v>281</v>
      </c>
      <c r="BK64" s="84" t="s">
        <v>17</v>
      </c>
      <c r="BL64" s="84" t="s">
        <v>281</v>
      </c>
      <c r="BM64" s="84" t="s">
        <v>17</v>
      </c>
      <c r="BN64" s="84" t="s">
        <v>17</v>
      </c>
      <c r="BO64" s="84" t="s">
        <v>17</v>
      </c>
      <c r="BP64" s="84" t="s">
        <v>17</v>
      </c>
      <c r="BQ64" s="84" t="s">
        <v>17</v>
      </c>
      <c r="BR64" s="84" t="s">
        <v>64</v>
      </c>
      <c r="BS64" s="84" t="s">
        <v>1583</v>
      </c>
      <c r="BT64" s="85"/>
      <c r="BU64" s="84" t="s">
        <v>323</v>
      </c>
      <c r="BV64" s="84" t="s">
        <v>323</v>
      </c>
      <c r="BW64" s="84" t="s">
        <v>416</v>
      </c>
      <c r="BX64" s="84" t="s">
        <v>323</v>
      </c>
      <c r="BY64" s="84" t="s">
        <v>416</v>
      </c>
      <c r="BZ64" s="84" t="s">
        <v>416</v>
      </c>
      <c r="CA64" s="84" t="s">
        <v>17</v>
      </c>
      <c r="CB64" s="84" t="s">
        <v>416</v>
      </c>
      <c r="CC64" s="84" t="s">
        <v>416</v>
      </c>
      <c r="CD64" s="84" t="s">
        <v>416</v>
      </c>
      <c r="CE64" s="84" t="s">
        <v>416</v>
      </c>
      <c r="CF64" s="84" t="s">
        <v>416</v>
      </c>
      <c r="CG64" s="84" t="s">
        <v>416</v>
      </c>
      <c r="CH64" s="84" t="s">
        <v>40</v>
      </c>
      <c r="CI64" s="84" t="s">
        <v>17</v>
      </c>
      <c r="CJ64" s="84" t="s">
        <v>40</v>
      </c>
      <c r="CK64" s="84" t="s">
        <v>17</v>
      </c>
      <c r="CL64" s="84" t="s">
        <v>17</v>
      </c>
      <c r="CM64" s="84" t="s">
        <v>17</v>
      </c>
      <c r="CN64" s="84" t="s">
        <v>17</v>
      </c>
      <c r="CO64" s="84" t="s">
        <v>17</v>
      </c>
      <c r="CP64" s="84" t="s">
        <v>17</v>
      </c>
      <c r="CQ64" s="84" t="s">
        <v>17</v>
      </c>
      <c r="CR64" s="84" t="s">
        <v>17</v>
      </c>
      <c r="CS64" s="84" t="s">
        <v>17</v>
      </c>
      <c r="CT64" s="84" t="s">
        <v>17</v>
      </c>
      <c r="CU64" s="84" t="s">
        <v>17</v>
      </c>
      <c r="CV64" s="84" t="s">
        <v>17</v>
      </c>
      <c r="CW64" s="84" t="s">
        <v>17</v>
      </c>
      <c r="CX64" s="84" t="s">
        <v>17</v>
      </c>
      <c r="CY64" s="84" t="s">
        <v>40</v>
      </c>
      <c r="CZ64" s="84" t="s">
        <v>40</v>
      </c>
      <c r="DA64" s="84" t="s">
        <v>3426</v>
      </c>
      <c r="DB64" s="84" t="s">
        <v>17</v>
      </c>
      <c r="DC64" s="84" t="s">
        <v>17</v>
      </c>
      <c r="DD64" s="84" t="s">
        <v>17</v>
      </c>
      <c r="DE64" s="84" t="s">
        <v>17</v>
      </c>
      <c r="DF64" s="84" t="s">
        <v>17</v>
      </c>
      <c r="DG64" s="84" t="s">
        <v>40</v>
      </c>
      <c r="DH64" s="84" t="s">
        <v>17</v>
      </c>
      <c r="DI64" s="84" t="s">
        <v>17</v>
      </c>
      <c r="DJ64" s="84" t="s">
        <v>416</v>
      </c>
      <c r="DK64" s="84" t="s">
        <v>416</v>
      </c>
      <c r="DL64" s="84" t="s">
        <v>1954</v>
      </c>
      <c r="DM64" s="84" t="s">
        <v>1955</v>
      </c>
      <c r="DN64" s="84" t="s">
        <v>323</v>
      </c>
      <c r="DO64" s="84" t="s">
        <v>40</v>
      </c>
      <c r="DP64" s="84" t="s">
        <v>17</v>
      </c>
      <c r="DQ64" s="84" t="s">
        <v>17</v>
      </c>
      <c r="DR64" s="84" t="s">
        <v>2106</v>
      </c>
      <c r="DS64" s="84" t="s">
        <v>17</v>
      </c>
      <c r="DT64" s="84" t="s">
        <v>17</v>
      </c>
      <c r="DU64" s="84" t="s">
        <v>17</v>
      </c>
      <c r="DV64" s="84" t="s">
        <v>17</v>
      </c>
      <c r="DW64" s="84" t="s">
        <v>17</v>
      </c>
      <c r="DX64" s="84" t="s">
        <v>17</v>
      </c>
      <c r="DY64" s="84" t="s">
        <v>17</v>
      </c>
      <c r="DZ64" s="84" t="s">
        <v>3140</v>
      </c>
      <c r="EA64" s="84" t="s">
        <v>17</v>
      </c>
      <c r="EB64" s="84" t="s">
        <v>17</v>
      </c>
      <c r="EC64" s="84" t="s">
        <v>3432</v>
      </c>
      <c r="ED64" s="84" t="s">
        <v>17</v>
      </c>
      <c r="EE64" s="84" t="s">
        <v>2197</v>
      </c>
      <c r="EF64" s="84" t="s">
        <v>17</v>
      </c>
      <c r="EG64" s="84" t="s">
        <v>17</v>
      </c>
      <c r="EH64" s="84" t="s">
        <v>17</v>
      </c>
      <c r="EI64" s="84" t="s">
        <v>17</v>
      </c>
      <c r="EJ64" s="84" t="s">
        <v>17</v>
      </c>
      <c r="EK64" s="84" t="s">
        <v>17</v>
      </c>
      <c r="EL64" s="84" t="s">
        <v>17</v>
      </c>
      <c r="EM64" s="84" t="s">
        <v>2107</v>
      </c>
      <c r="EN64" s="84" t="s">
        <v>2198</v>
      </c>
      <c r="EO64" s="84" t="s">
        <v>17</v>
      </c>
      <c r="EP64" s="84" t="s">
        <v>17</v>
      </c>
      <c r="EQ64" s="84" t="s">
        <v>17</v>
      </c>
      <c r="ER64" s="85"/>
      <c r="ES64" s="84" t="s">
        <v>17</v>
      </c>
      <c r="ET64" s="84" t="s">
        <v>3426</v>
      </c>
      <c r="EU64" s="84" t="s">
        <v>2107</v>
      </c>
      <c r="EV64" s="84" t="s">
        <v>2282</v>
      </c>
      <c r="EW64" s="84" t="s">
        <v>17</v>
      </c>
      <c r="EX64" s="84" t="s">
        <v>17</v>
      </c>
      <c r="EY64" s="84" t="s">
        <v>17</v>
      </c>
      <c r="EZ64" s="84" t="s">
        <v>17</v>
      </c>
      <c r="FA64" s="84" t="s">
        <v>17</v>
      </c>
      <c r="FB64" s="84" t="s">
        <v>17</v>
      </c>
      <c r="FC64" s="84" t="s">
        <v>2283</v>
      </c>
      <c r="FD64" s="84" t="s">
        <v>40</v>
      </c>
      <c r="FE64" s="84" t="s">
        <v>40</v>
      </c>
      <c r="FF64" s="84" t="s">
        <v>40</v>
      </c>
      <c r="FG64" s="84" t="s">
        <v>17</v>
      </c>
      <c r="FH64" s="84" t="s">
        <v>40</v>
      </c>
      <c r="FI64" s="84" t="s">
        <v>40</v>
      </c>
      <c r="FJ64" s="84" t="s">
        <v>40</v>
      </c>
      <c r="FK64" s="84" t="s">
        <v>40</v>
      </c>
      <c r="FL64" s="84" t="s">
        <v>40</v>
      </c>
      <c r="FM64" s="84" t="s">
        <v>40</v>
      </c>
      <c r="FN64" s="84" t="s">
        <v>17</v>
      </c>
      <c r="FO64" s="84" t="s">
        <v>17</v>
      </c>
      <c r="FP64" s="84" t="s">
        <v>40</v>
      </c>
      <c r="FQ64" s="84" t="s">
        <v>40</v>
      </c>
      <c r="FR64" s="84" t="s">
        <v>40</v>
      </c>
      <c r="FS64" s="84" t="s">
        <v>17</v>
      </c>
      <c r="FT64" s="84" t="s">
        <v>17</v>
      </c>
      <c r="FU64" s="84" t="s">
        <v>17</v>
      </c>
      <c r="FV64" s="84" t="s">
        <v>40</v>
      </c>
      <c r="FW64" s="84" t="s">
        <v>40</v>
      </c>
      <c r="FX64" s="84" t="s">
        <v>17</v>
      </c>
      <c r="FY64" s="84" t="s">
        <v>17</v>
      </c>
      <c r="FZ64" s="84" t="s">
        <v>17</v>
      </c>
      <c r="GA64" s="84" t="s">
        <v>40</v>
      </c>
      <c r="GB64" s="84" t="s">
        <v>17</v>
      </c>
      <c r="GC64" s="84" t="s">
        <v>17</v>
      </c>
      <c r="GD64" s="84" t="s">
        <v>17</v>
      </c>
      <c r="GE64" s="84" t="s">
        <v>17</v>
      </c>
      <c r="GF64" s="84" t="s">
        <v>17</v>
      </c>
      <c r="GG64" s="84" t="s">
        <v>17</v>
      </c>
      <c r="GH64" s="84" t="s">
        <v>40</v>
      </c>
      <c r="GI64" s="84" t="s">
        <v>40</v>
      </c>
      <c r="GJ64" s="84" t="s">
        <v>3428</v>
      </c>
      <c r="GK64" s="84" t="s">
        <v>17</v>
      </c>
      <c r="GL64" s="84" t="s">
        <v>40</v>
      </c>
      <c r="GM64" s="84" t="s">
        <v>40</v>
      </c>
      <c r="GN64" s="84" t="s">
        <v>17</v>
      </c>
      <c r="GO64" s="84" t="s">
        <v>17</v>
      </c>
      <c r="GP64" s="84" t="s">
        <v>40</v>
      </c>
      <c r="GQ64" s="84" t="s">
        <v>17</v>
      </c>
      <c r="GR64" s="84" t="s">
        <v>40</v>
      </c>
      <c r="GS64" s="84" t="s">
        <v>17</v>
      </c>
      <c r="GT64" s="84" t="s">
        <v>17</v>
      </c>
      <c r="GU64" s="84" t="s">
        <v>17</v>
      </c>
      <c r="GV64" s="84" t="s">
        <v>40</v>
      </c>
      <c r="GW64" s="84" t="s">
        <v>17</v>
      </c>
      <c r="GX64" s="84" t="s">
        <v>17</v>
      </c>
      <c r="GY64" s="84" t="s">
        <v>2790</v>
      </c>
      <c r="GZ64" s="84" t="s">
        <v>2791</v>
      </c>
      <c r="HA64" s="84" t="s">
        <v>2792</v>
      </c>
      <c r="HB64" s="84" t="s">
        <v>2793</v>
      </c>
      <c r="HC64" s="84" t="s">
        <v>2794</v>
      </c>
      <c r="HD64" s="84" t="s">
        <v>1581</v>
      </c>
      <c r="HE64" s="84" t="s">
        <v>2791</v>
      </c>
      <c r="HF64" s="84" t="s">
        <v>2795</v>
      </c>
      <c r="HG64" s="84" t="s">
        <v>2796</v>
      </c>
      <c r="HH64" s="84" t="s">
        <v>3429</v>
      </c>
      <c r="HI64" s="84" t="s">
        <v>17</v>
      </c>
      <c r="HJ64" s="84" t="s">
        <v>2797</v>
      </c>
      <c r="HK64" s="84" t="s">
        <v>2797</v>
      </c>
      <c r="HL64" s="84" t="s">
        <v>2798</v>
      </c>
      <c r="HM64" s="84" t="s">
        <v>2799</v>
      </c>
      <c r="HN64" s="84" t="s">
        <v>2799</v>
      </c>
      <c r="HO64" s="84" t="s">
        <v>2800</v>
      </c>
      <c r="HP64" s="84" t="s">
        <v>2787</v>
      </c>
      <c r="HQ64" s="84" t="s">
        <v>2799</v>
      </c>
      <c r="HR64" s="84" t="s">
        <v>2801</v>
      </c>
      <c r="HS64" s="84" t="s">
        <v>2901</v>
      </c>
      <c r="HT64" s="84" t="s">
        <v>2902</v>
      </c>
      <c r="HU64" s="84" t="s">
        <v>40</v>
      </c>
      <c r="HV64" s="90" t="s">
        <v>17</v>
      </c>
      <c r="HW64" s="90" t="s">
        <v>17</v>
      </c>
      <c r="HX64" s="90" t="s">
        <v>281</v>
      </c>
      <c r="HY64" s="84" t="s">
        <v>17</v>
      </c>
      <c r="HZ64" s="84" t="s">
        <v>17</v>
      </c>
      <c r="IA64" s="85"/>
    </row>
    <row r="65" spans="2:235" ht="178.5" x14ac:dyDescent="0.25">
      <c r="B65" s="81" t="s">
        <v>134</v>
      </c>
      <c r="C65" s="83" t="s">
        <v>139</v>
      </c>
      <c r="D65" s="84" t="s">
        <v>1190</v>
      </c>
      <c r="E65" s="84" t="s">
        <v>1191</v>
      </c>
      <c r="F65" s="84" t="s">
        <v>1192</v>
      </c>
      <c r="G65" s="84" t="s">
        <v>1193</v>
      </c>
      <c r="H65" s="84" t="s">
        <v>1194</v>
      </c>
      <c r="I65" s="84" t="s">
        <v>1195</v>
      </c>
      <c r="J65" s="84" t="s">
        <v>1196</v>
      </c>
      <c r="K65" s="84" t="s">
        <v>1196</v>
      </c>
      <c r="L65" s="84" t="s">
        <v>1197</v>
      </c>
      <c r="M65" s="84"/>
      <c r="N65" s="84" t="s">
        <v>1198</v>
      </c>
      <c r="O65" s="84" t="s">
        <v>1199</v>
      </c>
      <c r="P65" s="84" t="s">
        <v>1200</v>
      </c>
      <c r="Q65" s="84" t="s">
        <v>1201</v>
      </c>
      <c r="R65" s="84" t="s">
        <v>1202</v>
      </c>
      <c r="S65" s="84" t="s">
        <v>1203</v>
      </c>
      <c r="T65" s="84" t="s">
        <v>1204</v>
      </c>
      <c r="U65" s="84" t="s">
        <v>1205</v>
      </c>
      <c r="V65" s="84" t="s">
        <v>1206</v>
      </c>
      <c r="W65" s="84" t="s">
        <v>1206</v>
      </c>
      <c r="X65" s="84" t="s">
        <v>3114</v>
      </c>
      <c r="Y65" s="84" t="s">
        <v>1207</v>
      </c>
      <c r="Z65" s="91"/>
      <c r="AA65" s="84"/>
      <c r="AB65" s="84"/>
      <c r="AC65" s="84"/>
      <c r="AD65" s="84"/>
      <c r="AE65" s="84"/>
      <c r="AF65" s="84"/>
      <c r="AG65" s="84" t="s">
        <v>1584</v>
      </c>
      <c r="AH65" s="84" t="s">
        <v>2910</v>
      </c>
      <c r="AI65" s="84"/>
      <c r="AJ65" s="84" t="s">
        <v>1585</v>
      </c>
      <c r="AK65" s="84" t="s">
        <v>1586</v>
      </c>
      <c r="AL65" s="84" t="s">
        <v>2912</v>
      </c>
      <c r="AM65" s="84" t="s">
        <v>2912</v>
      </c>
      <c r="AN65" s="84"/>
      <c r="AO65" s="84"/>
      <c r="AP65" s="84"/>
      <c r="AQ65" s="84" t="s">
        <v>1587</v>
      </c>
      <c r="AR65" s="84"/>
      <c r="AS65" s="84"/>
      <c r="AT65" s="84"/>
      <c r="AU65" s="84"/>
      <c r="AV65" s="84"/>
      <c r="AW65" s="84"/>
      <c r="AX65" s="84"/>
      <c r="AY65" s="84"/>
      <c r="AZ65" s="84"/>
      <c r="BA65" s="84" t="s">
        <v>1588</v>
      </c>
      <c r="BB65" s="84" t="s">
        <v>1589</v>
      </c>
      <c r="BC65" s="84"/>
      <c r="BD65" s="84"/>
      <c r="BE65" s="84" t="s">
        <v>1590</v>
      </c>
      <c r="BF65" s="84"/>
      <c r="BG65" s="84" t="s">
        <v>1591</v>
      </c>
      <c r="BH65" s="84"/>
      <c r="BI65" s="84"/>
      <c r="BJ65" s="84"/>
      <c r="BK65" s="84"/>
      <c r="BL65" s="84" t="s">
        <v>3115</v>
      </c>
      <c r="BM65" s="84" t="s">
        <v>1592</v>
      </c>
      <c r="BN65" s="84"/>
      <c r="BO65" s="84"/>
      <c r="BP65" s="84"/>
      <c r="BQ65" s="84"/>
      <c r="BR65" s="84"/>
      <c r="BS65" s="84"/>
      <c r="BT65" s="85"/>
      <c r="BU65" s="84" t="s">
        <v>1956</v>
      </c>
      <c r="BV65" s="84"/>
      <c r="BW65" s="84"/>
      <c r="BX65" s="84" t="s">
        <v>3116</v>
      </c>
      <c r="BY65" s="84"/>
      <c r="BZ65" s="84"/>
      <c r="CA65" s="84" t="s">
        <v>1957</v>
      </c>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99" t="s">
        <v>1958</v>
      </c>
      <c r="DD65" s="99" t="s">
        <v>1959</v>
      </c>
      <c r="DE65" s="99" t="s">
        <v>1960</v>
      </c>
      <c r="DF65" s="99"/>
      <c r="DG65" s="99"/>
      <c r="DH65" s="99"/>
      <c r="DI65" s="99"/>
      <c r="DJ65" s="99"/>
      <c r="DK65" s="99"/>
      <c r="DL65" s="99"/>
      <c r="DM65" s="84" t="s">
        <v>1961</v>
      </c>
      <c r="DN65" s="84" t="s">
        <v>1962</v>
      </c>
      <c r="DO65" s="84" t="s">
        <v>2108</v>
      </c>
      <c r="DP65" s="84"/>
      <c r="DQ65" s="84" t="s">
        <v>2109</v>
      </c>
      <c r="DR65" s="84" t="s">
        <v>2110</v>
      </c>
      <c r="DS65" s="84"/>
      <c r="DT65" s="84" t="s">
        <v>2111</v>
      </c>
      <c r="DU65" s="84" t="s">
        <v>2112</v>
      </c>
      <c r="DV65" s="84"/>
      <c r="DW65" s="84" t="s">
        <v>2113</v>
      </c>
      <c r="DX65" s="84" t="s">
        <v>2114</v>
      </c>
      <c r="DY65" s="84" t="s">
        <v>3117</v>
      </c>
      <c r="DZ65" s="84" t="s">
        <v>2115</v>
      </c>
      <c r="EA65" s="84" t="s">
        <v>3118</v>
      </c>
      <c r="EB65" s="84" t="s">
        <v>2116</v>
      </c>
      <c r="EC65" s="84" t="s">
        <v>2117</v>
      </c>
      <c r="ED65" s="84"/>
      <c r="EE65" s="84"/>
      <c r="EF65" s="84"/>
      <c r="EG65" s="84"/>
      <c r="EH65" s="84" t="s">
        <v>3119</v>
      </c>
      <c r="EI65" s="84" t="s">
        <v>3120</v>
      </c>
      <c r="EJ65" s="84" t="s">
        <v>2199</v>
      </c>
      <c r="EK65" s="84"/>
      <c r="EL65" s="84" t="s">
        <v>2200</v>
      </c>
      <c r="EM65" s="84" t="s">
        <v>2115</v>
      </c>
      <c r="EN65" s="84" t="s">
        <v>2201</v>
      </c>
      <c r="EO65" s="84" t="s">
        <v>2202</v>
      </c>
      <c r="EP65" s="84" t="s">
        <v>3314</v>
      </c>
      <c r="EQ65" s="84" t="s">
        <v>3440</v>
      </c>
      <c r="ER65" s="85"/>
      <c r="ES65" s="84" t="s">
        <v>2284</v>
      </c>
      <c r="ET65" s="84" t="s">
        <v>2285</v>
      </c>
      <c r="EU65" s="84" t="s">
        <v>2286</v>
      </c>
      <c r="EV65" s="84"/>
      <c r="EW65" s="84" t="s">
        <v>3121</v>
      </c>
      <c r="EX65" s="84"/>
      <c r="EY65" s="84"/>
      <c r="EZ65" s="84"/>
      <c r="FA65" s="84"/>
      <c r="FB65" s="84"/>
      <c r="FC65" s="84"/>
      <c r="FD65" s="84"/>
      <c r="FE65" s="84"/>
      <c r="FF65" s="84"/>
      <c r="FG65" s="84"/>
      <c r="FH65" s="84"/>
      <c r="FI65" s="84"/>
      <c r="FJ65" s="84" t="s">
        <v>2506</v>
      </c>
      <c r="FK65" s="84"/>
      <c r="FL65" s="84"/>
      <c r="FM65" s="84"/>
      <c r="FN65" s="84"/>
      <c r="FO65" s="84"/>
      <c r="FP65" s="84"/>
      <c r="FQ65" s="84"/>
      <c r="FR65" s="84"/>
      <c r="FS65" s="84"/>
      <c r="FT65" s="84"/>
      <c r="FU65" s="84"/>
      <c r="FV65" s="84" t="s">
        <v>2507</v>
      </c>
      <c r="FW65" s="84"/>
      <c r="FX65" s="84"/>
      <c r="FY65" s="84"/>
      <c r="FZ65" s="84"/>
      <c r="GA65" s="84"/>
      <c r="GB65" s="84"/>
      <c r="GC65" s="84"/>
      <c r="GD65" s="84"/>
      <c r="GE65" s="84"/>
      <c r="GF65" s="84"/>
      <c r="GG65" s="84" t="s">
        <v>2508</v>
      </c>
      <c r="GH65" s="84" t="s">
        <v>3399</v>
      </c>
      <c r="GI65" s="84"/>
      <c r="GJ65" s="84"/>
      <c r="GK65" s="84"/>
      <c r="GL65" s="84"/>
      <c r="GM65" s="84"/>
      <c r="GN65" s="84"/>
      <c r="GO65" s="84"/>
      <c r="GP65" s="84"/>
      <c r="GQ65" s="84"/>
      <c r="GR65" s="84"/>
      <c r="GS65" s="84"/>
      <c r="GT65" s="84"/>
      <c r="GU65" s="84"/>
      <c r="GV65" s="84" t="s">
        <v>3404</v>
      </c>
      <c r="GW65" s="84" t="s">
        <v>2593</v>
      </c>
      <c r="GX65" s="84"/>
      <c r="GY65" s="84"/>
      <c r="GZ65" s="84" t="s">
        <v>2802</v>
      </c>
      <c r="HA65" s="84" t="s">
        <v>2803</v>
      </c>
      <c r="HB65" s="84" t="s">
        <v>2804</v>
      </c>
      <c r="HC65" s="84" t="s">
        <v>2805</v>
      </c>
      <c r="HD65" s="84"/>
      <c r="HE65" s="84" t="s">
        <v>2806</v>
      </c>
      <c r="HF65" s="84"/>
      <c r="HG65" s="84" t="s">
        <v>2807</v>
      </c>
      <c r="HH65" s="84" t="s">
        <v>2806</v>
      </c>
      <c r="HI65" s="84" t="s">
        <v>2808</v>
      </c>
      <c r="HJ65" s="84" t="s">
        <v>2809</v>
      </c>
      <c r="HK65" s="84"/>
      <c r="HL65" s="84"/>
      <c r="HM65" s="84"/>
      <c r="HN65" s="84"/>
      <c r="HO65" s="84" t="s">
        <v>2810</v>
      </c>
      <c r="HP65" s="84"/>
      <c r="HQ65" s="84"/>
      <c r="HR65" s="84" t="s">
        <v>2811</v>
      </c>
      <c r="HS65" s="84"/>
      <c r="HT65" s="84"/>
      <c r="HU65" s="84" t="s">
        <v>3122</v>
      </c>
      <c r="HV65" s="84"/>
      <c r="HW65" s="84" t="s">
        <v>2892</v>
      </c>
      <c r="HX65" s="84" t="s">
        <v>2893</v>
      </c>
      <c r="HY65" s="84" t="s">
        <v>3178</v>
      </c>
      <c r="HZ65" s="84" t="s">
        <v>2894</v>
      </c>
      <c r="IA65" s="85"/>
    </row>
    <row r="66" spans="2:235" x14ac:dyDescent="0.25">
      <c r="Z66" t="s">
        <v>681</v>
      </c>
      <c r="BT66" t="s">
        <v>681</v>
      </c>
      <c r="ER66" t="s">
        <v>681</v>
      </c>
      <c r="IA66" t="s">
        <v>681</v>
      </c>
    </row>
    <row r="1048567" hidden="1" x14ac:dyDescent="0.25"/>
    <row r="1048568" hidden="1" x14ac:dyDescent="0.25"/>
    <row r="1048569" hidden="1" x14ac:dyDescent="0.25"/>
    <row r="1048570" hidden="1" x14ac:dyDescent="0.25"/>
    <row r="1048571" hidden="1" x14ac:dyDescent="0.25"/>
    <row r="1048572" hidden="1" x14ac:dyDescent="0.25"/>
    <row r="1048573" hidden="1" x14ac:dyDescent="0.25"/>
    <row r="1048574" hidden="1" x14ac:dyDescent="0.25"/>
    <row r="1048575" hidden="1" x14ac:dyDescent="0.25"/>
    <row r="1048576" hidden="1" x14ac:dyDescent="0.25"/>
  </sheetData>
  <mergeCells count="9">
    <mergeCell ref="B49:B56"/>
    <mergeCell ref="B57:B62"/>
    <mergeCell ref="B63:B64"/>
    <mergeCell ref="B10:B25"/>
    <mergeCell ref="B26:B27"/>
    <mergeCell ref="B28:B39"/>
    <mergeCell ref="B40:B42"/>
    <mergeCell ref="B43:B46"/>
    <mergeCell ref="B47:B48"/>
  </mergeCells>
  <dataValidations count="5">
    <dataValidation type="list" allowBlank="1" showInputMessage="1" showErrorMessage="1" sqref="D29:BS29 D35:BS35 ES29:HZ29 ES35:HZ35 BU29:EO29 BU35:EO35">
      <formula1>PrimarySector</formula1>
    </dataValidation>
    <dataValidation type="list" allowBlank="1" showInputMessage="1" showErrorMessage="1" sqref="D41:BS41 BU41:EO41 ES41:HZ41">
      <formula1>ProgramType</formula1>
    </dataValidation>
    <dataValidation type="list" allowBlank="1" showInputMessage="1" showErrorMessage="1" sqref="D60:BS60 D62:BS62 D42:BS42 D58:BS58 ES62:HZ62 ES60:HZ60 ES58:HZ58 BU58:EO58 BU42:EO42 BU62:EO62 BU60:EO60 ES42:HZ42">
      <formula1>INDIRECT(SUBSTITUTE(D41," ",""))</formula1>
    </dataValidation>
    <dataValidation type="list" allowBlank="1" showInputMessage="1" showErrorMessage="1" sqref="D31:BS31 D37:BS37 ES31:HZ31 ES37:HZ37 BU37:EO37 BU31:EO31">
      <formula1>INDIRECT(SUBSTITUTE(D29," ",""))</formula1>
    </dataValidation>
    <dataValidation type="list" allowBlank="1" showInputMessage="1" showErrorMessage="1" sqref="D45:BS45 ES45:HZ45 BU45:EO45">
      <formula1>INDIRECT(D44)</formula1>
    </dataValidation>
  </dataValidations>
  <hyperlinks>
    <hyperlink ref="C3" location="'Examples - EU28'!D9" display="First Record"/>
    <hyperlink ref="C4" location="'Examples - EU28'!AA9" display="First Record"/>
    <hyperlink ref="C5" location="'Examples - EU28'!BU9" display="First Record"/>
    <hyperlink ref="C6" location="'Examples - EU28'!ER9" display="First Record"/>
    <hyperlink ref="CB15" r:id="rId1"/>
    <hyperlink ref="CD15" r:id="rId2"/>
    <hyperlink ref="BM15" r:id="rId3"/>
    <hyperlink ref="BN15" r:id="rId4"/>
    <hyperlink ref="BP15" r:id="rId5"/>
    <hyperlink ref="FY15" r:id="rId6"/>
    <hyperlink ref="GM15" r:id="rId7"/>
    <hyperlink ref="GT15" r:id="rId8"/>
    <hyperlink ref="GX15" r:id="rId9"/>
    <hyperlink ref="GU21" r:id="rId10"/>
    <hyperlink ref="GU15" r:id="rId11"/>
    <hyperlink ref="CH15" r:id="rId12"/>
    <hyperlink ref="CJ15" r:id="rId13"/>
    <hyperlink ref="EO15" r:id="rId14"/>
    <hyperlink ref="FB15" r:id="rId15"/>
    <hyperlink ref="FI21" r:id="rId16"/>
    <hyperlink ref="HZ15" r:id="rId17"/>
    <hyperlink ref="HP15" r:id="rId18"/>
    <hyperlink ref="HT15" r:id="rId19"/>
    <hyperlink ref="CL15" r:id="rId20"/>
    <hyperlink ref="CM15" r:id="rId21"/>
    <hyperlink ref="CN15" r:id="rId22"/>
    <hyperlink ref="CQ15" r:id="rId23"/>
    <hyperlink ref="GO15" r:id="rId24"/>
    <hyperlink ref="HC15" r:id="rId25"/>
    <hyperlink ref="HC21" r:id="rId26"/>
    <hyperlink ref="H15" r:id="rId27"/>
    <hyperlink ref="M15" r:id="rId28"/>
    <hyperlink ref="M21" r:id="rId29"/>
    <hyperlink ref="AL15" r:id="rId30"/>
    <hyperlink ref="BH15" r:id="rId31"/>
    <hyperlink ref="BU21" r:id="rId32"/>
    <hyperlink ref="CG15" r:id="rId33"/>
    <hyperlink ref="DF21" r:id="rId34"/>
    <hyperlink ref="DL15" r:id="rId35"/>
    <hyperlink ref="DP15" r:id="rId36"/>
    <hyperlink ref="DU15" r:id="rId37"/>
    <hyperlink ref="DX15" r:id="rId38"/>
    <hyperlink ref="EW15" r:id="rId39"/>
    <hyperlink ref="FU15" r:id="rId40"/>
    <hyperlink ref="FV15" r:id="rId41"/>
    <hyperlink ref="GE15" display="http://www.bbc.co.uk/news/uk-wales-north-west-wales-35432478?utm_source=REA+Members+Mailing+List&amp;utm_campaign=e43282da0f-160129_REA_Newsletter&amp;utm_medium=email&amp;utm_term=0_e5d7ecbe99-e43282da0f-224073929&amp;ct=t(160129_REA_Newsletter)&amp;mc_cid=e43282da0f&amp;mc_eid"/>
    <hyperlink ref="GQ15" r:id="rId42"/>
  </hyperlinks>
  <pageMargins left="0.7" right="0.7" top="0.75" bottom="0.75" header="0.3" footer="0.3"/>
  <pageSetup paperSize="9" orientation="portrait" r:id="rId43"/>
  <legacyDrawing r:id="rId44"/>
  <extLst>
    <ext xmlns:x14="http://schemas.microsoft.com/office/spreadsheetml/2009/9/main" uri="{CCE6A557-97BC-4b89-ADB6-D9C93CAAB3DF}">
      <x14:dataValidations xmlns:xm="http://schemas.microsoft.com/office/excel/2006/main" count="11">
        <x14:dataValidation type="list" allowBlank="1" showInputMessage="1" showErrorMessage="1">
          <x14:formula1>
            <xm:f>'Linked Lists - Data Ranges'!$C$9:$E$9</xm:f>
          </x14:formula1>
          <xm:sqref>D19:BS19 D25:BS25 ES19:HZ19 ES25:HZ25 BU19:EO19 BU25:EO25</xm:sqref>
        </x14:dataValidation>
        <x14:dataValidation type="list" allowBlank="1" showInputMessage="1" showErrorMessage="1">
          <x14:formula1>
            <xm:f>'Linked Lists - Data Ranges'!$C$14:$H$14</xm:f>
          </x14:formula1>
          <xm:sqref>D33:BS33 D39:BS39 ES33:HZ33 ES39:HZ39 BU39:EO39 BU33:EO33</xm:sqref>
        </x14:dataValidation>
        <x14:dataValidation type="list" allowBlank="1" showInputMessage="1" showErrorMessage="1">
          <x14:formula1>
            <xm:f>'Linked Lists - Data Ranges'!$C$19:$D$19</xm:f>
          </x14:formula1>
          <xm:sqref>D40:BS40 ES40:HZ40 BU40:EO40</xm:sqref>
        </x14:dataValidation>
        <x14:dataValidation type="list" allowBlank="1" showInputMessage="1" showErrorMessage="1">
          <x14:formula1>
            <xm:f>'Linked Lists - Data Ranges'!$C$23:$D$23</xm:f>
          </x14:formula1>
          <xm:sqref>D44:BS44 ES44:HZ44 BU44:EO44</xm:sqref>
        </x14:dataValidation>
        <x14:dataValidation type="list" allowBlank="1" showInputMessage="1" showErrorMessage="1">
          <x14:formula1>
            <xm:f>'Linked Lists - Data Ranges'!$C$25:$G$25</xm:f>
          </x14:formula1>
          <xm:sqref>D46:BS46 ES46:HZ46 BU46:EO46</xm:sqref>
        </x14:dataValidation>
        <x14:dataValidation type="list" allowBlank="1" showInputMessage="1" showErrorMessage="1">
          <x14:formula1>
            <xm:f>'Linked Lists - Data Ranges'!$C$22:$D$22</xm:f>
          </x14:formula1>
          <xm:sqref>D43:BS43 ES43:HZ43 BU43:EO43</xm:sqref>
        </x14:dataValidation>
        <x14:dataValidation type="list" allowBlank="1" showInputMessage="1" showErrorMessage="1">
          <x14:formula1>
            <xm:f>'Linked Lists - Data Ranges'!$C$27:$D$27</xm:f>
          </x14:formula1>
          <xm:sqref>D47:BS47 ES47:HZ47 BU47:EO47</xm:sqref>
        </x14:dataValidation>
        <x14:dataValidation type="list" allowBlank="1" showInputMessage="1" showErrorMessage="1">
          <x14:formula1>
            <xm:f>'Linked Lists - Data Ranges'!$C$26:$F$26</xm:f>
          </x14:formula1>
          <xm:sqref>D27:BS27 BU27:EO27 ES27:HZ27</xm:sqref>
        </x14:dataValidation>
        <x14:dataValidation type="list" allowBlank="1" showInputMessage="1" showErrorMessage="1">
          <x14:formula1>
            <xm:f>'Linked Lists - Data Ranges'!$C$8:$J$8</xm:f>
          </x14:formula1>
          <xm:sqref>D17:BS17 D23:BS23 ES17:HZ17 ES23:HZ23 BU17:EO17 BU23:EO23</xm:sqref>
        </x14:dataValidation>
        <x14:dataValidation type="list" allowBlank="1" showInputMessage="1" showErrorMessage="1">
          <x14:formula1>
            <xm:f>'Linked Lists - Data Ranges'!$C$36:$F$36</xm:f>
          </x14:formula1>
          <xm:sqref>D57:BS57 D59:BS59 D61:BS61 ES59:HZ59 ES61:HZ61 ES57:HZ57 BU59:EO59 BU61:EO61 BU57:EO57</xm:sqref>
        </x14:dataValidation>
        <x14:dataValidation type="list" allowBlank="1" showInputMessage="1" showErrorMessage="1">
          <x14:formula1>
            <xm:f>'Linked Lists - Data Ranges'!$C$45:$F$45</xm:f>
          </x14:formula1>
          <xm:sqref>BU51:EQ51 D51:Y51 AA51:BS51 ES51:HZ51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93"/>
  <sheetViews>
    <sheetView showGridLines="0" topLeftCell="A28" workbookViewId="0">
      <selection activeCell="C30" sqref="C30"/>
    </sheetView>
  </sheetViews>
  <sheetFormatPr defaultColWidth="0" defaultRowHeight="15" zeroHeight="1" x14ac:dyDescent="0.25"/>
  <cols>
    <col min="1" max="1" width="9.140625" customWidth="1"/>
    <col min="2" max="2" width="39" customWidth="1"/>
    <col min="3" max="3" width="19.85546875" customWidth="1"/>
    <col min="4" max="4" width="15.140625" customWidth="1"/>
    <col min="5" max="5" width="18.28515625" bestFit="1" customWidth="1"/>
    <col min="6" max="6" width="24.140625" bestFit="1" customWidth="1"/>
    <col min="7" max="7" width="9.140625" customWidth="1"/>
    <col min="8" max="8" width="11" bestFit="1" customWidth="1"/>
    <col min="9" max="12" width="9.140625" customWidth="1"/>
    <col min="13" max="16384" width="9.140625" hidden="1"/>
  </cols>
  <sheetData>
    <row r="1" spans="2:9" x14ac:dyDescent="0.25"/>
    <row r="2" spans="2:9" ht="18" thickBot="1" x14ac:dyDescent="0.35">
      <c r="B2" s="137" t="s">
        <v>3392</v>
      </c>
      <c r="C2" s="138"/>
      <c r="D2" s="138"/>
      <c r="E2" s="138"/>
      <c r="F2" s="138"/>
      <c r="G2" s="138"/>
      <c r="H2" s="138"/>
      <c r="I2" s="138"/>
    </row>
    <row r="3" spans="2:9" ht="15.75" thickTop="1" x14ac:dyDescent="0.25"/>
    <row r="4" spans="2:9" x14ac:dyDescent="0.25">
      <c r="C4" s="80" t="s">
        <v>3315</v>
      </c>
      <c r="D4" s="34" t="s">
        <v>3393</v>
      </c>
    </row>
    <row r="5" spans="2:9" x14ac:dyDescent="0.25">
      <c r="B5" s="34" t="s">
        <v>997</v>
      </c>
      <c r="C5" s="135">
        <f>COUNTIF('Examples - EU28'!$D$9:$IA$9,B5&amp;"*")</f>
        <v>22</v>
      </c>
      <c r="D5" s="139">
        <f>C5/$C$9</f>
        <v>9.6491228070175433E-2</v>
      </c>
    </row>
    <row r="6" spans="2:9" x14ac:dyDescent="0.25">
      <c r="B6" s="34" t="s">
        <v>1231</v>
      </c>
      <c r="C6" s="135">
        <f>COUNTIF('Examples - EU28'!$D$9:$IA$9,B6&amp;"*")</f>
        <v>45</v>
      </c>
      <c r="D6" s="139">
        <f>C6/$C$9</f>
        <v>0.19736842105263158</v>
      </c>
    </row>
    <row r="7" spans="2:9" x14ac:dyDescent="0.25">
      <c r="B7" s="34" t="s">
        <v>2978</v>
      </c>
      <c r="C7" s="135">
        <f>COUNTIF('Examples - EU28'!$D$9:$IA$9,B7&amp;"*")</f>
        <v>75</v>
      </c>
      <c r="D7" s="139">
        <f>C7/$C$9</f>
        <v>0.32894736842105265</v>
      </c>
    </row>
    <row r="8" spans="2:9" x14ac:dyDescent="0.25">
      <c r="B8" s="34" t="s">
        <v>3004</v>
      </c>
      <c r="C8" s="135">
        <f>COUNTIF('Examples - EU28'!$D$9:$IA$9,B8&amp;"*")</f>
        <v>86</v>
      </c>
      <c r="D8" s="139">
        <f>C8/$C$9</f>
        <v>0.37719298245614036</v>
      </c>
    </row>
    <row r="9" spans="2:9" x14ac:dyDescent="0.25">
      <c r="B9" s="34" t="s">
        <v>3391</v>
      </c>
      <c r="C9" s="136">
        <f>SUM(C5:C8)</f>
        <v>228</v>
      </c>
      <c r="D9" s="139">
        <f>C9/$C$9</f>
        <v>1</v>
      </c>
    </row>
    <row r="10" spans="2:9" x14ac:dyDescent="0.25"/>
    <row r="11" spans="2:9" ht="18" thickBot="1" x14ac:dyDescent="0.35">
      <c r="B11" s="137" t="s">
        <v>97</v>
      </c>
      <c r="C11" s="138"/>
      <c r="D11" s="138"/>
      <c r="E11" s="138"/>
      <c r="F11" s="138"/>
      <c r="G11" s="138"/>
      <c r="H11" s="138"/>
      <c r="I11" s="138"/>
    </row>
    <row r="12" spans="2:9" ht="15.75" thickTop="1" x14ac:dyDescent="0.25"/>
    <row r="13" spans="2:9" x14ac:dyDescent="0.25">
      <c r="C13" s="34" t="s">
        <v>997</v>
      </c>
      <c r="D13" s="34" t="s">
        <v>1231</v>
      </c>
      <c r="E13" s="34" t="s">
        <v>2978</v>
      </c>
      <c r="F13" s="34" t="s">
        <v>3004</v>
      </c>
      <c r="G13" s="34" t="s">
        <v>3391</v>
      </c>
      <c r="H13" s="34" t="s">
        <v>3393</v>
      </c>
    </row>
    <row r="14" spans="2:9" x14ac:dyDescent="0.25">
      <c r="B14" s="34" t="s">
        <v>40</v>
      </c>
      <c r="C14" s="135">
        <f>SUMPRODUCT(1*(LEFT('Examples - EU28'!$C$9:$IA$9,3)=LEFT(C$13,3)),(1*('Examples - EU28'!$C$40:$IA$40=$B14)))</f>
        <v>21</v>
      </c>
      <c r="D14" s="135">
        <f>SUMPRODUCT(1*(LEFT('Examples - EU28'!$C$9:$IA$9,3)=LEFT(D$13,3)),(1*('Examples - EU28'!$C$40:$IA$40=$B14)))</f>
        <v>33</v>
      </c>
      <c r="E14" s="135">
        <f>SUMPRODUCT(1*(LEFT('Examples - EU28'!$C$9:$IA$9,3)=LEFT(E$13,3)),(1*('Examples - EU28'!$C$40:$IA$40=$B14)))</f>
        <v>62</v>
      </c>
      <c r="F14" s="135">
        <f>SUMPRODUCT(1*(LEFT('Examples - EU28'!$C$9:$IA$9,3)=LEFT(F$13,3)),(1*('Examples - EU28'!$C$40:$IA$40=$B14)))</f>
        <v>66</v>
      </c>
      <c r="G14" s="136">
        <f>SUM(C14:F14)</f>
        <v>182</v>
      </c>
      <c r="H14" s="139">
        <f>G14/$G$17</f>
        <v>0.79824561403508776</v>
      </c>
    </row>
    <row r="15" spans="2:9" x14ac:dyDescent="0.25">
      <c r="B15" s="34" t="s">
        <v>17</v>
      </c>
      <c r="C15" s="135">
        <f>SUMPRODUCT(1*(LEFT('Examples - EU28'!$C$9:$IA$9,3)=LEFT(C$13,3)),(1*('Examples - EU28'!$C$40:$IA$40=$B15)))</f>
        <v>1</v>
      </c>
      <c r="D15" s="135">
        <f>SUMPRODUCT(1*(LEFT('Examples - EU28'!$C$9:$IA$9,3)=LEFT(D$13,3)),(1*('Examples - EU28'!$C$40:$IA$40=$B15)))</f>
        <v>10</v>
      </c>
      <c r="E15" s="135">
        <f>SUMPRODUCT(1*(LEFT('Examples - EU28'!$C$9:$IA$9,3)=LEFT(E$13,3)),(1*('Examples - EU28'!$C$40:$IA$40=$B15)))</f>
        <v>12</v>
      </c>
      <c r="F15" s="135">
        <f>SUMPRODUCT(1*(LEFT('Examples - EU28'!$C$9:$IA$9,3)=LEFT(F$13,3)),(1*('Examples - EU28'!$C$40:$IA$40=$B15)))</f>
        <v>20</v>
      </c>
      <c r="G15" s="136">
        <f>SUM(C15:F15)</f>
        <v>43</v>
      </c>
      <c r="H15" s="139">
        <f>G15/$G$17</f>
        <v>0.18859649122807018</v>
      </c>
    </row>
    <row r="16" spans="2:9" x14ac:dyDescent="0.25">
      <c r="B16" s="34" t="s">
        <v>991</v>
      </c>
      <c r="C16" s="135">
        <f>SUMPRODUCT(1*(LEFT('Examples - EU28'!$C$9:$IA$9,3)=LEFT(C$13,3)),(1*('Examples - EU28'!$C$40:$IA$40="")))</f>
        <v>0</v>
      </c>
      <c r="D16" s="135">
        <f>SUMPRODUCT(1*(LEFT('Examples - EU28'!$C$9:$IA$9,3)=LEFT(D$13,3)),(1*('Examples - EU28'!$C$40:$IA$40="")))</f>
        <v>2</v>
      </c>
      <c r="E16" s="135">
        <f>SUMPRODUCT(1*(LEFT('Examples - EU28'!$C$9:$IA$9,3)=LEFT(E$13,3)),(1*('Examples - EU28'!$C$40:$IA$40="")))</f>
        <v>1</v>
      </c>
      <c r="F16" s="135">
        <f>SUMPRODUCT(1*(LEFT('Examples - EU28'!$C$9:$IA$9,3)=LEFT(F$13,3)),(1*('Examples - EU28'!$C$40:$IA$40="")))</f>
        <v>0</v>
      </c>
      <c r="G16" s="136">
        <f>SUM(C16:F16)</f>
        <v>3</v>
      </c>
      <c r="H16" s="139">
        <f>G16/$G$17</f>
        <v>1.3157894736842105E-2</v>
      </c>
    </row>
    <row r="17" spans="2:9" x14ac:dyDescent="0.25">
      <c r="B17" s="34" t="s">
        <v>3391</v>
      </c>
      <c r="C17" s="136">
        <f>SUM(C14:C16)</f>
        <v>22</v>
      </c>
      <c r="D17" s="136">
        <f>SUM(D14:D16)</f>
        <v>45</v>
      </c>
      <c r="E17" s="136">
        <f>SUM(E14:E16)</f>
        <v>75</v>
      </c>
      <c r="F17" s="136">
        <f>SUM(F14:F16)</f>
        <v>86</v>
      </c>
      <c r="G17" s="136">
        <f>SUM(G14:G16)</f>
        <v>228</v>
      </c>
      <c r="H17" s="139">
        <f>G17/$G$17</f>
        <v>1</v>
      </c>
    </row>
    <row r="18" spans="2:9" x14ac:dyDescent="0.25"/>
    <row r="19" spans="2:9" x14ac:dyDescent="0.25"/>
    <row r="20" spans="2:9" ht="18" thickBot="1" x14ac:dyDescent="0.35">
      <c r="B20" s="137" t="s">
        <v>135</v>
      </c>
      <c r="C20" s="138"/>
      <c r="D20" s="138"/>
      <c r="E20" s="138"/>
      <c r="F20" s="138"/>
      <c r="G20" s="138"/>
      <c r="H20" s="138"/>
      <c r="I20" s="138"/>
    </row>
    <row r="21" spans="2:9" ht="15.75" thickTop="1" x14ac:dyDescent="0.25"/>
    <row r="22" spans="2:9" x14ac:dyDescent="0.25">
      <c r="C22" s="34" t="s">
        <v>997</v>
      </c>
      <c r="D22" s="34" t="s">
        <v>1231</v>
      </c>
      <c r="E22" s="34" t="s">
        <v>2978</v>
      </c>
      <c r="F22" s="34" t="s">
        <v>3004</v>
      </c>
      <c r="G22" s="34" t="s">
        <v>3391</v>
      </c>
      <c r="H22" s="34" t="s">
        <v>3393</v>
      </c>
    </row>
    <row r="23" spans="2:9" x14ac:dyDescent="0.25">
      <c r="B23" s="34" t="s">
        <v>3405</v>
      </c>
      <c r="C23" s="135">
        <f>SUMPRODUCT(1*(LEFT('Examples - EU28'!$C$9:$IA$9,3)=LEFT(C$22,3)),(1*('Examples - EU28'!$C$27:$IA$27=$B23)))</f>
        <v>14</v>
      </c>
      <c r="D23" s="135">
        <f>SUMPRODUCT(1*(LEFT('Examples - EU28'!$C$9:$IA$9,3)=LEFT(D$22,3)),(1*('Examples - EU28'!$C$27:$IA$27=$B23)))</f>
        <v>17</v>
      </c>
      <c r="E23" s="135">
        <f>SUMPRODUCT(1*(LEFT('Examples - EU28'!$C$9:$IA$9,3)=LEFT(E$22,3)),(1*('Examples - EU28'!$C$27:$IA$27=$B23)))</f>
        <v>8</v>
      </c>
      <c r="F23" s="135">
        <f>SUMPRODUCT(1*(LEFT('Examples - EU28'!$C$9:$IA$9,3)=LEFT(F$22,3)),(1*('Examples - EU28'!$C$27:$IA$27=$B23)))</f>
        <v>51</v>
      </c>
      <c r="G23" s="136">
        <f>SUM(C23:F23)</f>
        <v>90</v>
      </c>
      <c r="H23" s="139">
        <f>G23/$G$27</f>
        <v>0.39473684210526316</v>
      </c>
    </row>
    <row r="24" spans="2:9" x14ac:dyDescent="0.25">
      <c r="B24" s="34" t="s">
        <v>1457</v>
      </c>
      <c r="C24" s="135">
        <f>SUMPRODUCT(1*(LEFT('Examples - EU28'!$C$9:$IA$9,3)=LEFT(C$22,3)),(1*('Examples - EU28'!$C$27:$IA$27=$B24)))</f>
        <v>6</v>
      </c>
      <c r="D24" s="135">
        <f>SUMPRODUCT(1*(LEFT('Examples - EU28'!$C$9:$IA$9,3)=LEFT(D$22,3)),(1*('Examples - EU28'!$C$27:$IA$27=$B24)))</f>
        <v>9</v>
      </c>
      <c r="E24" s="135">
        <f>SUMPRODUCT(1*(LEFT('Examples - EU28'!$C$9:$IA$9,3)=LEFT(E$22,3)),(1*('Examples - EU28'!$C$27:$IA$27=$B24)))</f>
        <v>6</v>
      </c>
      <c r="F24" s="135">
        <f>SUMPRODUCT(1*(LEFT('Examples - EU28'!$C$9:$IA$9,3)=LEFT(F$22,3)),(1*('Examples - EU28'!$C$27:$IA$27=$B24)))</f>
        <v>6</v>
      </c>
      <c r="G24" s="136">
        <f>SUM(C24:F24)</f>
        <v>27</v>
      </c>
      <c r="H24" s="139">
        <f>G24/$G$27</f>
        <v>0.11842105263157894</v>
      </c>
    </row>
    <row r="25" spans="2:9" x14ac:dyDescent="0.25">
      <c r="B25" s="34" t="s">
        <v>46</v>
      </c>
      <c r="C25" s="135">
        <f>SUMPRODUCT(1*(LEFT('Examples - EU28'!$C$9:$IA$9,3)=LEFT(C$22,3)),(1*('Examples - EU28'!$C$27:$IA$27=$B25)))</f>
        <v>2</v>
      </c>
      <c r="D25" s="135">
        <f>SUMPRODUCT(1*(LEFT('Examples - EU28'!$C$9:$IA$9,3)=LEFT(D$22,3)),(1*('Examples - EU28'!$C$27:$IA$27=$B25)))</f>
        <v>7</v>
      </c>
      <c r="E25" s="135">
        <f>SUMPRODUCT(1*(LEFT('Examples - EU28'!$C$9:$IA$9,3)=LEFT(E$22,3)),(1*('Examples - EU28'!$C$27:$IA$27=$B25)))</f>
        <v>14</v>
      </c>
      <c r="F25" s="135">
        <f>SUMPRODUCT(1*(LEFT('Examples - EU28'!$C$9:$IA$9,3)=LEFT(F$22,3)),(1*('Examples - EU28'!$C$27:$IA$27=$B25)))</f>
        <v>11</v>
      </c>
      <c r="G25" s="136">
        <f>SUM(C25:F25)</f>
        <v>34</v>
      </c>
      <c r="H25" s="139">
        <f>G25/$G$27</f>
        <v>0.14912280701754385</v>
      </c>
    </row>
    <row r="26" spans="2:9" x14ac:dyDescent="0.25">
      <c r="B26" s="34" t="s">
        <v>138</v>
      </c>
      <c r="C26" s="135">
        <f>SUMPRODUCT(1*(LEFT('Examples - EU28'!$C$9:$IA$9,3)=LEFT(C$22,3)),(1*('Examples - EU28'!$C$27:$IA$27=$B26)))</f>
        <v>0</v>
      </c>
      <c r="D26" s="135">
        <f>SUMPRODUCT(1*(LEFT('Examples - EU28'!$C$9:$IA$9,3)=LEFT(D$22,3)),(1*('Examples - EU28'!$C$27:$IA$27=$B26)))</f>
        <v>12</v>
      </c>
      <c r="E26" s="135">
        <f>SUMPRODUCT(1*(LEFT('Examples - EU28'!$C$9:$IA$9,3)=LEFT(E$22,3)),(1*('Examples - EU28'!$C$27:$IA$27=$B26)))</f>
        <v>47</v>
      </c>
      <c r="F26" s="135">
        <f>SUMPRODUCT(1*(LEFT('Examples - EU28'!$C$9:$IA$9,3)=LEFT(F$22,3)),(1*('Examples - EU28'!$C$27:$IA$27=$B26)))</f>
        <v>18</v>
      </c>
      <c r="G26" s="136">
        <f>SUM(C26:F26)</f>
        <v>77</v>
      </c>
      <c r="H26" s="139">
        <f>G26/$G$27</f>
        <v>0.33771929824561403</v>
      </c>
    </row>
    <row r="27" spans="2:9" x14ac:dyDescent="0.25">
      <c r="B27" s="34" t="s">
        <v>3391</v>
      </c>
      <c r="C27" s="136">
        <f>SUM(C23:C26)</f>
        <v>22</v>
      </c>
      <c r="D27" s="136">
        <f>SUM(D23:D26)</f>
        <v>45</v>
      </c>
      <c r="E27" s="136">
        <f>SUM(E23:E26)</f>
        <v>75</v>
      </c>
      <c r="F27" s="136">
        <f>SUM(F23:F26)</f>
        <v>86</v>
      </c>
      <c r="G27" s="136">
        <f>SUM(G23:G26)</f>
        <v>228</v>
      </c>
      <c r="H27" s="139">
        <f>G27/$G$27</f>
        <v>1</v>
      </c>
    </row>
    <row r="28" spans="2:9" x14ac:dyDescent="0.25"/>
    <row r="29" spans="2:9" x14ac:dyDescent="0.25"/>
    <row r="30" spans="2:9" ht="18" thickBot="1" x14ac:dyDescent="0.35">
      <c r="B30" s="137" t="s">
        <v>3394</v>
      </c>
      <c r="C30" s="138"/>
      <c r="D30" s="138"/>
      <c r="E30" s="138"/>
      <c r="F30" s="138"/>
      <c r="G30" s="138"/>
      <c r="H30" s="138"/>
    </row>
    <row r="31" spans="2:9" ht="15.75" thickTop="1" x14ac:dyDescent="0.25"/>
    <row r="32" spans="2:9" x14ac:dyDescent="0.25">
      <c r="C32" s="34" t="s">
        <v>997</v>
      </c>
      <c r="D32" s="34" t="s">
        <v>1231</v>
      </c>
      <c r="E32" s="34" t="s">
        <v>2978</v>
      </c>
      <c r="F32" s="34" t="s">
        <v>3004</v>
      </c>
      <c r="G32" s="34" t="s">
        <v>3391</v>
      </c>
      <c r="H32" s="34" t="s">
        <v>3393</v>
      </c>
    </row>
    <row r="33" spans="2:8" x14ac:dyDescent="0.25">
      <c r="B33" s="34" t="s">
        <v>40</v>
      </c>
      <c r="C33" s="135">
        <f>SUMPRODUCT(1*(LEFT('Examples - EU28'!$C$9:$IA$9,3)=LEFT(C$32,3)),(1*('Examples - EU28'!$C$43:$IA$43=$B33)))</f>
        <v>13</v>
      </c>
      <c r="D33" s="135">
        <f>SUMPRODUCT(1*(LEFT('Examples - EU28'!$C$9:$IA$9,3)=LEFT(D$32,3)),(1*('Examples - EU28'!$C$43:$IA$43=$B33)))</f>
        <v>5</v>
      </c>
      <c r="E33" s="135">
        <f>SUMPRODUCT(1*(LEFT('Examples - EU28'!$C$9:$IA$9,3)=LEFT(E$32,3)),(1*('Examples - EU28'!$C$43:$IA$43=$B33)))</f>
        <v>40</v>
      </c>
      <c r="F33" s="135">
        <f>SUMPRODUCT(1*(LEFT('Examples - EU28'!$C$9:$IA$9,3)=LEFT(F$32,3)),(1*('Examples - EU28'!$C$43:$IA$43=$B33)))</f>
        <v>13</v>
      </c>
      <c r="G33" s="136">
        <f>SUM(C33:F33)</f>
        <v>71</v>
      </c>
      <c r="H33" s="139">
        <f>G33/$G$36</f>
        <v>0.31140350877192985</v>
      </c>
    </row>
    <row r="34" spans="2:8" x14ac:dyDescent="0.25">
      <c r="B34" s="34" t="s">
        <v>17</v>
      </c>
      <c r="C34" s="135">
        <f>SUMPRODUCT(1*(LEFT('Examples - EU28'!$C$9:$IA$9,3)=LEFT(C$32,3)),(1*('Examples - EU28'!$C$43:$IA$43=$B34)))</f>
        <v>9</v>
      </c>
      <c r="D34" s="135">
        <f>SUMPRODUCT(1*(LEFT('Examples - EU28'!$C$9:$IA$9,3)=LEFT(D$32,3)),(1*('Examples - EU28'!$C$43:$IA$43=$B34)))</f>
        <v>39</v>
      </c>
      <c r="E34" s="135">
        <f>SUMPRODUCT(1*(LEFT('Examples - EU28'!$C$9:$IA$9,3)=LEFT(E$32,3)),(1*('Examples - EU28'!$C$43:$IA$43=$B34)))</f>
        <v>30</v>
      </c>
      <c r="F34" s="135">
        <f>SUMPRODUCT(1*(LEFT('Examples - EU28'!$C$9:$IA$9,3)=LEFT(F$32,3)),(1*('Examples - EU28'!$C$43:$IA$43=$B34)))</f>
        <v>73</v>
      </c>
      <c r="G34" s="136">
        <f>SUM(C34:F34)</f>
        <v>151</v>
      </c>
      <c r="H34" s="139">
        <f>G34/$G$36</f>
        <v>0.66228070175438591</v>
      </c>
    </row>
    <row r="35" spans="2:8" x14ac:dyDescent="0.25">
      <c r="B35" s="34" t="s">
        <v>991</v>
      </c>
      <c r="C35" s="135">
        <f>SUMPRODUCT(1*(LEFT('Examples - EU28'!$C$9:$IA$9,3)=LEFT(C$32,3)),(1*('Examples - EU28'!$C$43:$IA$43="")))</f>
        <v>0</v>
      </c>
      <c r="D35" s="135">
        <f>SUMPRODUCT(1*(LEFT('Examples - EU28'!$C$9:$IA$9,3)=LEFT(D$32,3)),(1*('Examples - EU28'!$C$43:$IA$43="")))</f>
        <v>1</v>
      </c>
      <c r="E35" s="135">
        <f>SUMPRODUCT(1*(LEFT('Examples - EU28'!$C$9:$IA$9,3)=LEFT(E$32,3)),(1*('Examples - EU28'!$C$43:$IA$43="")))</f>
        <v>5</v>
      </c>
      <c r="F35" s="135">
        <f>SUMPRODUCT(1*(LEFT('Examples - EU28'!$C$9:$IA$9,3)=LEFT(F$32,3)),(1*('Examples - EU28'!$C$43:$IA$43="")))</f>
        <v>0</v>
      </c>
      <c r="G35" s="136">
        <f>SUM(C35:F35)</f>
        <v>6</v>
      </c>
      <c r="H35" s="139">
        <f>G35/$G$36</f>
        <v>2.6315789473684209E-2</v>
      </c>
    </row>
    <row r="36" spans="2:8" x14ac:dyDescent="0.25">
      <c r="B36" s="34" t="s">
        <v>3391</v>
      </c>
      <c r="C36" s="136">
        <f>SUM(C33:C35)</f>
        <v>22</v>
      </c>
      <c r="D36" s="136">
        <f>SUM(D33:D35)</f>
        <v>45</v>
      </c>
      <c r="E36" s="136">
        <f>SUM(E33:E35)</f>
        <v>75</v>
      </c>
      <c r="F36" s="136">
        <f>SUM(F33:F35)</f>
        <v>86</v>
      </c>
      <c r="G36" s="136">
        <f>SUM(G33:G35)</f>
        <v>228</v>
      </c>
      <c r="H36" s="139">
        <f>G36/$G$36</f>
        <v>1</v>
      </c>
    </row>
    <row r="37" spans="2:8" x14ac:dyDescent="0.25"/>
    <row r="38" spans="2:8" x14ac:dyDescent="0.25"/>
    <row r="39" spans="2:8" ht="18" thickBot="1" x14ac:dyDescent="0.35">
      <c r="B39" s="137" t="s">
        <v>137</v>
      </c>
      <c r="C39" s="138"/>
      <c r="D39" s="138"/>
      <c r="E39" s="138"/>
      <c r="F39" s="138"/>
      <c r="G39" s="138"/>
      <c r="H39" s="138"/>
    </row>
    <row r="40" spans="2:8" ht="15.75" thickTop="1" x14ac:dyDescent="0.25"/>
    <row r="41" spans="2:8" x14ac:dyDescent="0.25">
      <c r="C41" s="34" t="s">
        <v>997</v>
      </c>
      <c r="D41" s="34" t="s">
        <v>1231</v>
      </c>
      <c r="E41" s="34" t="s">
        <v>2978</v>
      </c>
      <c r="F41" s="34" t="s">
        <v>3004</v>
      </c>
      <c r="G41" s="34" t="s">
        <v>3391</v>
      </c>
      <c r="H41" s="34" t="s">
        <v>3393</v>
      </c>
    </row>
    <row r="42" spans="2:8" x14ac:dyDescent="0.25">
      <c r="B42" s="34" t="s">
        <v>3405</v>
      </c>
      <c r="C42" s="135">
        <f>SUMPRODUCT(1*(LEFT('Examples - EU28'!$C$9:$IA$9,3)=LEFT(C$41,3)),(1*('Examples - EU28'!$C$46:$IA$46=$B42)))</f>
        <v>7</v>
      </c>
      <c r="D42" s="135">
        <f>SUMPRODUCT(1*(LEFT('Examples - EU28'!$C$9:$IA$9,3)=LEFT(D$41,3)),(1*('Examples - EU28'!$C$46:$IA$46=$B42)))</f>
        <v>1</v>
      </c>
      <c r="E42" s="135">
        <f>SUMPRODUCT(1*(LEFT('Examples - EU28'!$C$9:$IA$9,3)=LEFT(E$41,3)),(1*('Examples - EU28'!$C$46:$IA$46=$B42)))</f>
        <v>1</v>
      </c>
      <c r="F42" s="135">
        <f>SUMPRODUCT(1*(LEFT('Examples - EU28'!$C$9:$IA$9,3)=LEFT(F$41,3)),(1*('Examples - EU28'!$C$46:$IA$46=$B42)))</f>
        <v>2</v>
      </c>
      <c r="G42" s="136">
        <f t="shared" ref="G42:G47" si="0">SUM(C42:F42)</f>
        <v>11</v>
      </c>
      <c r="H42" s="139">
        <f t="shared" ref="H42:H47" si="1">G42/$G$48</f>
        <v>0.15492957746478872</v>
      </c>
    </row>
    <row r="43" spans="2:8" x14ac:dyDescent="0.25">
      <c r="B43" s="34" t="s">
        <v>1457</v>
      </c>
      <c r="C43" s="135">
        <f>SUMPRODUCT(1*(LEFT('Examples - EU28'!$C$9:$IA$9,3)=LEFT(C$41,3)),(1*('Examples - EU28'!$C$46:$IA$46=$B43)))</f>
        <v>4</v>
      </c>
      <c r="D43" s="135">
        <f>SUMPRODUCT(1*(LEFT('Examples - EU28'!$C$9:$IA$9,3)=LEFT(D$41,3)),(1*('Examples - EU28'!$C$46:$IA$46=$B43)))</f>
        <v>1</v>
      </c>
      <c r="E43" s="135">
        <f>SUMPRODUCT(1*(LEFT('Examples - EU28'!$C$9:$IA$9,3)=LEFT(E$41,3)),(1*('Examples - EU28'!$C$46:$IA$46=$B43)))</f>
        <v>1</v>
      </c>
      <c r="F43" s="135">
        <f>SUMPRODUCT(1*(LEFT('Examples - EU28'!$C$9:$IA$9,3)=LEFT(F$41,3)),(1*('Examples - EU28'!$C$46:$IA$46=$B43)))</f>
        <v>0</v>
      </c>
      <c r="G43" s="136">
        <f t="shared" si="0"/>
        <v>6</v>
      </c>
      <c r="H43" s="139">
        <f t="shared" si="1"/>
        <v>8.4507042253521125E-2</v>
      </c>
    </row>
    <row r="44" spans="2:8" x14ac:dyDescent="0.25">
      <c r="B44" s="34" t="s">
        <v>46</v>
      </c>
      <c r="C44" s="135">
        <f>SUMPRODUCT(1*(LEFT('Examples - EU28'!$C$9:$IA$9,3)=LEFT(C$41,3)),(1*('Examples - EU28'!$C$46:$IA$46=$B44)))</f>
        <v>2</v>
      </c>
      <c r="D44" s="135">
        <f>SUMPRODUCT(1*(LEFT('Examples - EU28'!$C$9:$IA$9,3)=LEFT(D$41,3)),(1*('Examples - EU28'!$C$46:$IA$46=$B44)))</f>
        <v>2</v>
      </c>
      <c r="E44" s="135">
        <f>SUMPRODUCT(1*(LEFT('Examples - EU28'!$C$9:$IA$9,3)=LEFT(E$41,3)),(1*('Examples - EU28'!$C$46:$IA$46=$B44)))</f>
        <v>4</v>
      </c>
      <c r="F44" s="135">
        <f>SUMPRODUCT(1*(LEFT('Examples - EU28'!$C$9:$IA$9,3)=LEFT(F$41,3)),(1*('Examples - EU28'!$C$46:$IA$46=$B44)))</f>
        <v>3</v>
      </c>
      <c r="G44" s="136">
        <f t="shared" si="0"/>
        <v>11</v>
      </c>
      <c r="H44" s="139">
        <f t="shared" si="1"/>
        <v>0.15492957746478872</v>
      </c>
    </row>
    <row r="45" spans="2:8" x14ac:dyDescent="0.25">
      <c r="B45" s="34" t="s">
        <v>47</v>
      </c>
      <c r="C45" s="135">
        <f>SUMPRODUCT(1*(LEFT('Examples - EU28'!$C$9:$IA$9,3)=LEFT(C$41,3)),(1*('Examples - EU28'!$C$46:$IA$46=$B45)))</f>
        <v>0</v>
      </c>
      <c r="D45" s="135">
        <f>SUMPRODUCT(1*(LEFT('Examples - EU28'!$C$9:$IA$9,3)=LEFT(D$41,3)),(1*('Examples - EU28'!$C$46:$IA$46=$B45)))</f>
        <v>1</v>
      </c>
      <c r="E45" s="135">
        <f>SUMPRODUCT(1*(LEFT('Examples - EU28'!$C$9:$IA$9,3)=LEFT(E$41,3)),(1*('Examples - EU28'!$C$46:$IA$46=$B45)))</f>
        <v>5</v>
      </c>
      <c r="F45" s="135">
        <f>SUMPRODUCT(1*(LEFT('Examples - EU28'!$C$9:$IA$9,3)=LEFT(F$41,3)),(1*('Examples - EU28'!$C$46:$IA$46=$B45)))</f>
        <v>8</v>
      </c>
      <c r="G45" s="136">
        <f t="shared" si="0"/>
        <v>14</v>
      </c>
      <c r="H45" s="139">
        <f t="shared" si="1"/>
        <v>0.19718309859154928</v>
      </c>
    </row>
    <row r="46" spans="2:8" x14ac:dyDescent="0.25">
      <c r="B46" s="34" t="s">
        <v>48</v>
      </c>
      <c r="C46" s="135">
        <f>SUMPRODUCT(1*(LEFT('Examples - EU28'!$C$9:$IA$9,3)=LEFT(C$41,3)),(1*('Examples - EU28'!$C$46:$IA$46=$B46)))</f>
        <v>0</v>
      </c>
      <c r="D46" s="135">
        <f>SUMPRODUCT(1*(LEFT('Examples - EU28'!$C$9:$IA$9,3)=LEFT(D$41,3)),(1*('Examples - EU28'!$C$46:$IA$46=$B46)))</f>
        <v>0</v>
      </c>
      <c r="E46" s="135">
        <f>SUMPRODUCT(1*(LEFT('Examples - EU28'!$C$9:$IA$9,3)=LEFT(E$41,3)),(1*('Examples - EU28'!$C$46:$IA$46=$B46)))</f>
        <v>7</v>
      </c>
      <c r="F46" s="135">
        <f>SUMPRODUCT(1*(LEFT('Examples - EU28'!$C$9:$IA$9,3)=LEFT(F$41,3)),(1*('Examples - EU28'!$C$46:$IA$46=$B46)))</f>
        <v>0</v>
      </c>
      <c r="G46" s="136">
        <f t="shared" si="0"/>
        <v>7</v>
      </c>
      <c r="H46" s="139">
        <f t="shared" si="1"/>
        <v>9.8591549295774641E-2</v>
      </c>
    </row>
    <row r="47" spans="2:8" x14ac:dyDescent="0.25">
      <c r="B47" s="34" t="s">
        <v>991</v>
      </c>
      <c r="C47" s="135">
        <f>C33-SUM(C42:C46)</f>
        <v>0</v>
      </c>
      <c r="D47" s="135">
        <f>D33-SUM(D42:D46)</f>
        <v>0</v>
      </c>
      <c r="E47" s="135">
        <f>E33-SUM(E42:E46)</f>
        <v>22</v>
      </c>
      <c r="F47" s="135">
        <f>F33-SUM(F42:F46)</f>
        <v>0</v>
      </c>
      <c r="G47" s="136">
        <f t="shared" si="0"/>
        <v>22</v>
      </c>
      <c r="H47" s="139">
        <f t="shared" si="1"/>
        <v>0.30985915492957744</v>
      </c>
    </row>
    <row r="48" spans="2:8" x14ac:dyDescent="0.25">
      <c r="B48" s="34" t="s">
        <v>3391</v>
      </c>
      <c r="C48" s="136">
        <f>C33</f>
        <v>13</v>
      </c>
      <c r="D48" s="136">
        <f>D33</f>
        <v>5</v>
      </c>
      <c r="E48" s="136">
        <f>E33</f>
        <v>40</v>
      </c>
      <c r="F48" s="136">
        <f>F33</f>
        <v>13</v>
      </c>
      <c r="G48" s="136">
        <f>SUM(G42:G47)</f>
        <v>71</v>
      </c>
      <c r="H48" s="139">
        <f>SUM(H42:H46)</f>
        <v>0.6901408450704225</v>
      </c>
    </row>
    <row r="49" spans="2:9" x14ac:dyDescent="0.25"/>
    <row r="50" spans="2:9" ht="18" thickBot="1" x14ac:dyDescent="0.35">
      <c r="B50" s="137" t="s">
        <v>66</v>
      </c>
      <c r="C50" s="138"/>
      <c r="D50" s="138"/>
      <c r="E50" s="138"/>
      <c r="F50" s="138"/>
      <c r="G50" s="138"/>
      <c r="H50" s="138"/>
    </row>
    <row r="51" spans="2:9" ht="15.75" thickTop="1" x14ac:dyDescent="0.25"/>
    <row r="52" spans="2:9" x14ac:dyDescent="0.25">
      <c r="C52" s="34" t="s">
        <v>997</v>
      </c>
      <c r="D52" s="34" t="s">
        <v>1231</v>
      </c>
      <c r="E52" s="34" t="s">
        <v>2978</v>
      </c>
      <c r="F52" s="34" t="s">
        <v>3004</v>
      </c>
      <c r="G52" s="34" t="s">
        <v>3391</v>
      </c>
      <c r="H52" s="34" t="s">
        <v>3393</v>
      </c>
      <c r="I52" s="34" t="s">
        <v>3401</v>
      </c>
    </row>
    <row r="53" spans="2:9" x14ac:dyDescent="0.25">
      <c r="B53" s="34" t="s">
        <v>32</v>
      </c>
      <c r="C53" s="135">
        <f>SUMPRODUCT(1*(LEFT('Examples - EU28'!$C$9:$IA$9,3)=LEFT(C$52,3)),(1*('Examples - EU28'!$C$29:$IA$29=$B53)))</f>
        <v>0</v>
      </c>
      <c r="D53" s="135">
        <f>SUMPRODUCT(1*(LEFT('Examples - EU28'!$C$9:$IA$9,3)=LEFT(D$52,3)),(1*('Examples - EU28'!$C$29:$IA$29=$B53)))</f>
        <v>0</v>
      </c>
      <c r="E53" s="135">
        <f>SUMPRODUCT(1*(LEFT('Examples - EU28'!$C$9:$IA$9,3)=LEFT(E$52,3)),(1*('Examples - EU28'!$C$29:$IA$29=$B53)))</f>
        <v>0</v>
      </c>
      <c r="F53" s="135">
        <f>SUMPRODUCT(1*(LEFT('Examples - EU28'!$C$9:$IA$9,3)=LEFT(F$52,3)),(1*('Examples - EU28'!$C$29:$IA$29=$B53)))</f>
        <v>0</v>
      </c>
      <c r="G53" s="136">
        <f t="shared" ref="G53:G70" si="2">SUM(C53:F53)</f>
        <v>0</v>
      </c>
      <c r="H53" s="139">
        <f>G53/$G$71</f>
        <v>0</v>
      </c>
      <c r="I53" s="141">
        <f>RANK(G53,$G$53:$G$70)</f>
        <v>17</v>
      </c>
    </row>
    <row r="54" spans="2:9" x14ac:dyDescent="0.25">
      <c r="B54" s="34" t="s">
        <v>37</v>
      </c>
      <c r="C54" s="135">
        <f>SUMPRODUCT(1*(LEFT('Examples - EU28'!$C$9:$IA$9,3)=LEFT(C$52,3)),(1*('Examples - EU28'!$C$29:$IA$29=$B54)))</f>
        <v>0</v>
      </c>
      <c r="D54" s="135">
        <f>SUMPRODUCT(1*(LEFT('Examples - EU28'!$C$9:$IA$9,3)=LEFT(D$52,3)),(1*('Examples - EU28'!$C$29:$IA$29=$B54)))</f>
        <v>4</v>
      </c>
      <c r="E54" s="135">
        <f>SUMPRODUCT(1*(LEFT('Examples - EU28'!$C$9:$IA$9,3)=LEFT(E$52,3)),(1*('Examples - EU28'!$C$29:$IA$29=$B54)))</f>
        <v>5</v>
      </c>
      <c r="F54" s="135">
        <f>SUMPRODUCT(1*(LEFT('Examples - EU28'!$C$9:$IA$9,3)=LEFT(F$52,3)),(1*('Examples - EU28'!$C$29:$IA$29=$B54)))</f>
        <v>12</v>
      </c>
      <c r="G54" s="136">
        <f t="shared" si="2"/>
        <v>21</v>
      </c>
      <c r="H54" s="139">
        <f t="shared" ref="H54:H71" si="3">G54/$G$71</f>
        <v>9.2105263157894732E-2</v>
      </c>
      <c r="I54" s="141">
        <f t="shared" ref="I54:I70" si="4">RANK(G54,$G$53:$G$70)</f>
        <v>6</v>
      </c>
    </row>
    <row r="55" spans="2:9" x14ac:dyDescent="0.25">
      <c r="B55" s="34" t="s">
        <v>23</v>
      </c>
      <c r="C55" s="135">
        <f>SUMPRODUCT(1*(LEFT('Examples - EU28'!$C$9:$IA$9,3)=LEFT(C$52,3)),(1*('Examples - EU28'!$C$29:$IA$29=$B55)))</f>
        <v>2</v>
      </c>
      <c r="D55" s="135">
        <f>SUMPRODUCT(1*(LEFT('Examples - EU28'!$C$9:$IA$9,3)=LEFT(D$52,3)),(1*('Examples - EU28'!$C$29:$IA$29=$B55)))</f>
        <v>2</v>
      </c>
      <c r="E55" s="135">
        <f>SUMPRODUCT(1*(LEFT('Examples - EU28'!$C$9:$IA$9,3)=LEFT(E$52,3)),(1*('Examples - EU28'!$C$29:$IA$29=$B55)))</f>
        <v>5</v>
      </c>
      <c r="F55" s="135">
        <f>SUMPRODUCT(1*(LEFT('Examples - EU28'!$C$9:$IA$9,3)=LEFT(F$52,3)),(1*('Examples - EU28'!$C$29:$IA$29=$B55)))</f>
        <v>4</v>
      </c>
      <c r="G55" s="136">
        <f t="shared" si="2"/>
        <v>13</v>
      </c>
      <c r="H55" s="139">
        <f t="shared" si="3"/>
        <v>5.701754385964912E-2</v>
      </c>
      <c r="I55" s="141">
        <f t="shared" si="4"/>
        <v>9</v>
      </c>
    </row>
    <row r="56" spans="2:9" x14ac:dyDescent="0.25">
      <c r="B56" s="34" t="s">
        <v>27</v>
      </c>
      <c r="C56" s="135">
        <f>SUMPRODUCT(1*(LEFT('Examples - EU28'!$C$9:$IA$9,3)=LEFT(C$52,3)),(1*('Examples - EU28'!$C$29:$IA$29=$B56)))</f>
        <v>0</v>
      </c>
      <c r="D56" s="135">
        <f>SUMPRODUCT(1*(LEFT('Examples - EU28'!$C$9:$IA$9,3)=LEFT(D$52,3)),(1*('Examples - EU28'!$C$29:$IA$29=$B56)))</f>
        <v>0</v>
      </c>
      <c r="E56" s="135">
        <f>SUMPRODUCT(1*(LEFT('Examples - EU28'!$C$9:$IA$9,3)=LEFT(E$52,3)),(1*('Examples - EU28'!$C$29:$IA$29=$B56)))</f>
        <v>0</v>
      </c>
      <c r="F56" s="135">
        <f>SUMPRODUCT(1*(LEFT('Examples - EU28'!$C$9:$IA$9,3)=LEFT(F$52,3)),(1*('Examples - EU28'!$C$29:$IA$29=$B56)))</f>
        <v>5</v>
      </c>
      <c r="G56" s="136">
        <f t="shared" si="2"/>
        <v>5</v>
      </c>
      <c r="H56" s="139">
        <f t="shared" si="3"/>
        <v>2.1929824561403508E-2</v>
      </c>
      <c r="I56" s="141">
        <f t="shared" si="4"/>
        <v>11</v>
      </c>
    </row>
    <row r="57" spans="2:9" x14ac:dyDescent="0.25">
      <c r="B57" s="34" t="s">
        <v>21</v>
      </c>
      <c r="C57" s="135">
        <f>SUMPRODUCT(1*(LEFT('Examples - EU28'!$C$9:$IA$9,3)=LEFT(C$52,3)),(1*('Examples - EU28'!$C$29:$IA$29=$B57)))</f>
        <v>0</v>
      </c>
      <c r="D57" s="135">
        <f>SUMPRODUCT(1*(LEFT('Examples - EU28'!$C$9:$IA$9,3)=LEFT(D$52,3)),(1*('Examples - EU28'!$C$29:$IA$29=$B57)))</f>
        <v>8</v>
      </c>
      <c r="E57" s="135">
        <f>SUMPRODUCT(1*(LEFT('Examples - EU28'!$C$9:$IA$9,3)=LEFT(E$52,3)),(1*('Examples - EU28'!$C$29:$IA$29=$B57)))</f>
        <v>15</v>
      </c>
      <c r="F57" s="135">
        <f>SUMPRODUCT(1*(LEFT('Examples - EU28'!$C$9:$IA$9,3)=LEFT(F$52,3)),(1*('Examples - EU28'!$C$29:$IA$29=$B57)))</f>
        <v>6</v>
      </c>
      <c r="G57" s="136">
        <f t="shared" si="2"/>
        <v>29</v>
      </c>
      <c r="H57" s="139">
        <f t="shared" si="3"/>
        <v>0.12719298245614036</v>
      </c>
      <c r="I57" s="141">
        <f t="shared" si="4"/>
        <v>1</v>
      </c>
    </row>
    <row r="58" spans="2:9" x14ac:dyDescent="0.25">
      <c r="B58" s="34" t="s">
        <v>7</v>
      </c>
      <c r="C58" s="135">
        <f>SUMPRODUCT(1*(LEFT('Examples - EU28'!$C$9:$IA$9,3)=LEFT(C$52,3)),(1*('Examples - EU28'!$C$29:$IA$29=$B58)))</f>
        <v>1</v>
      </c>
      <c r="D58" s="135">
        <f>SUMPRODUCT(1*(LEFT('Examples - EU28'!$C$9:$IA$9,3)=LEFT(D$52,3)),(1*('Examples - EU28'!$C$29:$IA$29=$B58)))</f>
        <v>0</v>
      </c>
      <c r="E58" s="135">
        <f>SUMPRODUCT(1*(LEFT('Examples - EU28'!$C$9:$IA$9,3)=LEFT(E$52,3)),(1*('Examples - EU28'!$C$29:$IA$29=$B58)))</f>
        <v>10</v>
      </c>
      <c r="F58" s="135">
        <f>SUMPRODUCT(1*(LEFT('Examples - EU28'!$C$9:$IA$9,3)=LEFT(F$52,3)),(1*('Examples - EU28'!$C$29:$IA$29=$B58)))</f>
        <v>2</v>
      </c>
      <c r="G58" s="136">
        <f t="shared" si="2"/>
        <v>13</v>
      </c>
      <c r="H58" s="139">
        <f t="shared" si="3"/>
        <v>5.701754385964912E-2</v>
      </c>
      <c r="I58" s="141">
        <f t="shared" si="4"/>
        <v>9</v>
      </c>
    </row>
    <row r="59" spans="2:9" x14ac:dyDescent="0.25">
      <c r="B59" s="34" t="s">
        <v>24</v>
      </c>
      <c r="C59" s="135">
        <f>SUMPRODUCT(1*(LEFT('Examples - EU28'!$C$9:$IA$9,3)=LEFT(C$52,3)),(1*('Examples - EU28'!$C$29:$IA$29=$B59)))</f>
        <v>0</v>
      </c>
      <c r="D59" s="135">
        <f>SUMPRODUCT(1*(LEFT('Examples - EU28'!$C$9:$IA$9,3)=LEFT(D$52,3)),(1*('Examples - EU28'!$C$29:$IA$29=$B59)))</f>
        <v>0</v>
      </c>
      <c r="E59" s="135">
        <f>SUMPRODUCT(1*(LEFT('Examples - EU28'!$C$9:$IA$9,3)=LEFT(E$52,3)),(1*('Examples - EU28'!$C$29:$IA$29=$B59)))</f>
        <v>3</v>
      </c>
      <c r="F59" s="135">
        <f>SUMPRODUCT(1*(LEFT('Examples - EU28'!$C$9:$IA$9,3)=LEFT(F$52,3)),(1*('Examples - EU28'!$C$29:$IA$29=$B59)))</f>
        <v>0</v>
      </c>
      <c r="G59" s="136">
        <f t="shared" si="2"/>
        <v>3</v>
      </c>
      <c r="H59" s="139">
        <f t="shared" si="3"/>
        <v>1.3157894736842105E-2</v>
      </c>
      <c r="I59" s="141">
        <f t="shared" si="4"/>
        <v>13</v>
      </c>
    </row>
    <row r="60" spans="2:9" x14ac:dyDescent="0.25">
      <c r="B60" s="34" t="s">
        <v>38</v>
      </c>
      <c r="C60" s="135">
        <f>SUMPRODUCT(1*(LEFT('Examples - EU28'!$C$9:$IA$9,3)=LEFT(C$52,3)),(1*('Examples - EU28'!$C$29:$IA$29=$B60)))</f>
        <v>0</v>
      </c>
      <c r="D60" s="135">
        <f>SUMPRODUCT(1*(LEFT('Examples - EU28'!$C$9:$IA$9,3)=LEFT(D$52,3)),(1*('Examples - EU28'!$C$29:$IA$29=$B60)))</f>
        <v>3</v>
      </c>
      <c r="E60" s="135">
        <f>SUMPRODUCT(1*(LEFT('Examples - EU28'!$C$9:$IA$9,3)=LEFT(E$52,3)),(1*('Examples - EU28'!$C$29:$IA$29=$B60)))</f>
        <v>1</v>
      </c>
      <c r="F60" s="135">
        <f>SUMPRODUCT(1*(LEFT('Examples - EU28'!$C$9:$IA$9,3)=LEFT(F$52,3)),(1*('Examples - EU28'!$C$29:$IA$29=$B60)))</f>
        <v>0</v>
      </c>
      <c r="G60" s="136">
        <f t="shared" si="2"/>
        <v>4</v>
      </c>
      <c r="H60" s="139">
        <f t="shared" si="3"/>
        <v>1.7543859649122806E-2</v>
      </c>
      <c r="I60" s="141">
        <f t="shared" si="4"/>
        <v>12</v>
      </c>
    </row>
    <row r="61" spans="2:9" x14ac:dyDescent="0.25">
      <c r="B61" s="34" t="s">
        <v>19</v>
      </c>
      <c r="C61" s="135">
        <f>SUMPRODUCT(1*(LEFT('Examples - EU28'!$C$9:$IA$9,3)=LEFT(C$52,3)),(1*('Examples - EU28'!$C$29:$IA$29=$B61)))</f>
        <v>5</v>
      </c>
      <c r="D61" s="135">
        <f>SUMPRODUCT(1*(LEFT('Examples - EU28'!$C$9:$IA$9,3)=LEFT(D$52,3)),(1*('Examples - EU28'!$C$29:$IA$29=$B61)))</f>
        <v>2</v>
      </c>
      <c r="E61" s="135">
        <f>SUMPRODUCT(1*(LEFT('Examples - EU28'!$C$9:$IA$9,3)=LEFT(E$52,3)),(1*('Examples - EU28'!$C$29:$IA$29=$B61)))</f>
        <v>7</v>
      </c>
      <c r="F61" s="135">
        <f>SUMPRODUCT(1*(LEFT('Examples - EU28'!$C$9:$IA$9,3)=LEFT(F$52,3)),(1*('Examples - EU28'!$C$29:$IA$29=$B61)))</f>
        <v>10</v>
      </c>
      <c r="G61" s="136">
        <f t="shared" si="2"/>
        <v>24</v>
      </c>
      <c r="H61" s="139">
        <f t="shared" si="3"/>
        <v>0.10526315789473684</v>
      </c>
      <c r="I61" s="141">
        <f t="shared" si="4"/>
        <v>3</v>
      </c>
    </row>
    <row r="62" spans="2:9" x14ac:dyDescent="0.25">
      <c r="B62" s="34" t="s">
        <v>36</v>
      </c>
      <c r="C62" s="135">
        <f>SUMPRODUCT(1*(LEFT('Examples - EU28'!$C$9:$IA$9,3)=LEFT(C$52,3)),(1*('Examples - EU28'!$C$29:$IA$29=$B62)))</f>
        <v>0</v>
      </c>
      <c r="D62" s="135">
        <f>SUMPRODUCT(1*(LEFT('Examples - EU28'!$C$9:$IA$9,3)=LEFT(D$52,3)),(1*('Examples - EU28'!$C$29:$IA$29=$B62)))</f>
        <v>0</v>
      </c>
      <c r="E62" s="135">
        <f>SUMPRODUCT(1*(LEFT('Examples - EU28'!$C$9:$IA$9,3)=LEFT(E$52,3)),(1*('Examples - EU28'!$C$29:$IA$29=$B62)))</f>
        <v>0</v>
      </c>
      <c r="F62" s="135">
        <f>SUMPRODUCT(1*(LEFT('Examples - EU28'!$C$9:$IA$9,3)=LEFT(F$52,3)),(1*('Examples - EU28'!$C$29:$IA$29=$B62)))</f>
        <v>1</v>
      </c>
      <c r="G62" s="136">
        <f t="shared" si="2"/>
        <v>1</v>
      </c>
      <c r="H62" s="139">
        <f t="shared" si="3"/>
        <v>4.3859649122807015E-3</v>
      </c>
      <c r="I62" s="141">
        <f t="shared" si="4"/>
        <v>15</v>
      </c>
    </row>
    <row r="63" spans="2:9" x14ac:dyDescent="0.25">
      <c r="B63" s="34" t="s">
        <v>28</v>
      </c>
      <c r="C63" s="135">
        <f>SUMPRODUCT(1*(LEFT('Examples - EU28'!$C$9:$IA$9,3)=LEFT(C$52,3)),(1*('Examples - EU28'!$C$29:$IA$29=$B63)))</f>
        <v>0</v>
      </c>
      <c r="D63" s="135">
        <f>SUMPRODUCT(1*(LEFT('Examples - EU28'!$C$9:$IA$9,3)=LEFT(D$52,3)),(1*('Examples - EU28'!$C$29:$IA$29=$B63)))</f>
        <v>5</v>
      </c>
      <c r="E63" s="135">
        <f>SUMPRODUCT(1*(LEFT('Examples - EU28'!$C$9:$IA$9,3)=LEFT(E$52,3)),(1*('Examples - EU28'!$C$29:$IA$29=$B63)))</f>
        <v>4</v>
      </c>
      <c r="F63" s="135">
        <f>SUMPRODUCT(1*(LEFT('Examples - EU28'!$C$9:$IA$9,3)=LEFT(F$52,3)),(1*('Examples - EU28'!$C$29:$IA$29=$B63)))</f>
        <v>17</v>
      </c>
      <c r="G63" s="136">
        <f t="shared" si="2"/>
        <v>26</v>
      </c>
      <c r="H63" s="139">
        <f t="shared" si="3"/>
        <v>0.11403508771929824</v>
      </c>
      <c r="I63" s="141">
        <f t="shared" si="4"/>
        <v>2</v>
      </c>
    </row>
    <row r="64" spans="2:9" x14ac:dyDescent="0.25">
      <c r="B64" s="34" t="s">
        <v>33</v>
      </c>
      <c r="C64" s="135">
        <f>SUMPRODUCT(1*(LEFT('Examples - EU28'!$C$9:$IA$9,3)=LEFT(C$52,3)),(1*('Examples - EU28'!$C$29:$IA$29=$B64)))</f>
        <v>0</v>
      </c>
      <c r="D64" s="135">
        <f>SUMPRODUCT(1*(LEFT('Examples - EU28'!$C$9:$IA$9,3)=LEFT(D$52,3)),(1*('Examples - EU28'!$C$29:$IA$29=$B64)))</f>
        <v>0</v>
      </c>
      <c r="E64" s="135">
        <f>SUMPRODUCT(1*(LEFT('Examples - EU28'!$C$9:$IA$9,3)=LEFT(E$52,3)),(1*('Examples - EU28'!$C$29:$IA$29=$B64)))</f>
        <v>0</v>
      </c>
      <c r="F64" s="135">
        <f>SUMPRODUCT(1*(LEFT('Examples - EU28'!$C$9:$IA$9,3)=LEFT(F$52,3)),(1*('Examples - EU28'!$C$29:$IA$29=$B64)))</f>
        <v>0</v>
      </c>
      <c r="G64" s="136">
        <f t="shared" si="2"/>
        <v>0</v>
      </c>
      <c r="H64" s="139">
        <f t="shared" si="3"/>
        <v>0</v>
      </c>
      <c r="I64" s="141">
        <f t="shared" si="4"/>
        <v>17</v>
      </c>
    </row>
    <row r="65" spans="2:9" x14ac:dyDescent="0.25">
      <c r="B65" s="34" t="s">
        <v>8</v>
      </c>
      <c r="C65" s="135">
        <f>SUMPRODUCT(1*(LEFT('Examples - EU28'!$C$9:$IA$9,3)=LEFT(C$52,3)),(1*('Examples - EU28'!$C$29:$IA$29=$B65)))</f>
        <v>1</v>
      </c>
      <c r="D65" s="135">
        <f>SUMPRODUCT(1*(LEFT('Examples - EU28'!$C$9:$IA$9,3)=LEFT(D$52,3)),(1*('Examples - EU28'!$C$29:$IA$29=$B65)))</f>
        <v>1</v>
      </c>
      <c r="E65" s="135">
        <f>SUMPRODUCT(1*(LEFT('Examples - EU28'!$C$9:$IA$9,3)=LEFT(E$52,3)),(1*('Examples - EU28'!$C$29:$IA$29=$B65)))</f>
        <v>0</v>
      </c>
      <c r="F65" s="135">
        <f>SUMPRODUCT(1*(LEFT('Examples - EU28'!$C$9:$IA$9,3)=LEFT(F$52,3)),(1*('Examples - EU28'!$C$29:$IA$29=$B65)))</f>
        <v>1</v>
      </c>
      <c r="G65" s="136">
        <f t="shared" si="2"/>
        <v>3</v>
      </c>
      <c r="H65" s="139">
        <f t="shared" si="3"/>
        <v>1.3157894736842105E-2</v>
      </c>
      <c r="I65" s="141">
        <f t="shared" si="4"/>
        <v>13</v>
      </c>
    </row>
    <row r="66" spans="2:9" x14ac:dyDescent="0.25">
      <c r="B66" s="34" t="s">
        <v>34</v>
      </c>
      <c r="C66" s="135">
        <f>SUMPRODUCT(1*(LEFT('Examples - EU28'!$C$9:$IA$9,3)=LEFT(C$52,3)),(1*('Examples - EU28'!$C$29:$IA$29=$B66)))</f>
        <v>1</v>
      </c>
      <c r="D66" s="135">
        <f>SUMPRODUCT(1*(LEFT('Examples - EU28'!$C$9:$IA$9,3)=LEFT(D$52,3)),(1*('Examples - EU28'!$C$29:$IA$29=$B66)))</f>
        <v>8</v>
      </c>
      <c r="E66" s="135">
        <f>SUMPRODUCT(1*(LEFT('Examples - EU28'!$C$9:$IA$9,3)=LEFT(E$52,3)),(1*('Examples - EU28'!$C$29:$IA$29=$B66)))</f>
        <v>1</v>
      </c>
      <c r="F66" s="135">
        <f>SUMPRODUCT(1*(LEFT('Examples - EU28'!$C$9:$IA$9,3)=LEFT(F$52,3)),(1*('Examples - EU28'!$C$29:$IA$29=$B66)))</f>
        <v>9</v>
      </c>
      <c r="G66" s="136">
        <f t="shared" si="2"/>
        <v>19</v>
      </c>
      <c r="H66" s="139">
        <f t="shared" si="3"/>
        <v>8.3333333333333329E-2</v>
      </c>
      <c r="I66" s="141">
        <f t="shared" si="4"/>
        <v>8</v>
      </c>
    </row>
    <row r="67" spans="2:9" x14ac:dyDescent="0.25">
      <c r="B67" s="34" t="s">
        <v>142</v>
      </c>
      <c r="C67" s="135">
        <f>SUMPRODUCT(1*(LEFT('Examples - EU28'!$C$9:$IA$9,3)=LEFT(C$52,3)),(1*('Examples - EU28'!$C$29:$IA$29=$B67)))</f>
        <v>7</v>
      </c>
      <c r="D67" s="135">
        <f>SUMPRODUCT(1*(LEFT('Examples - EU28'!$C$9:$IA$9,3)=LEFT(D$52,3)),(1*('Examples - EU28'!$C$29:$IA$29=$B67)))</f>
        <v>0</v>
      </c>
      <c r="E67" s="135">
        <f>SUMPRODUCT(1*(LEFT('Examples - EU28'!$C$9:$IA$9,3)=LEFT(E$52,3)),(1*('Examples - EU28'!$C$29:$IA$29=$B67)))</f>
        <v>11</v>
      </c>
      <c r="F67" s="135">
        <f>SUMPRODUCT(1*(LEFT('Examples - EU28'!$C$9:$IA$9,3)=LEFT(F$52,3)),(1*('Examples - EU28'!$C$29:$IA$29=$B67)))</f>
        <v>4</v>
      </c>
      <c r="G67" s="136">
        <f t="shared" si="2"/>
        <v>22</v>
      </c>
      <c r="H67" s="139">
        <f t="shared" si="3"/>
        <v>9.6491228070175433E-2</v>
      </c>
      <c r="I67" s="141">
        <f t="shared" si="4"/>
        <v>5</v>
      </c>
    </row>
    <row r="68" spans="2:9" x14ac:dyDescent="0.25">
      <c r="B68" s="34" t="s">
        <v>35</v>
      </c>
      <c r="C68" s="135">
        <f>SUMPRODUCT(1*(LEFT('Examples - EU28'!$C$9:$IA$9,3)=LEFT(C$52,3)),(1*('Examples - EU28'!$C$29:$IA$29=$B68)))</f>
        <v>2</v>
      </c>
      <c r="D68" s="135">
        <f>SUMPRODUCT(1*(LEFT('Examples - EU28'!$C$9:$IA$9,3)=LEFT(D$52,3)),(1*('Examples - EU28'!$C$29:$IA$29=$B68)))</f>
        <v>7</v>
      </c>
      <c r="E68" s="135">
        <f>SUMPRODUCT(1*(LEFT('Examples - EU28'!$C$9:$IA$9,3)=LEFT(E$52,3)),(1*('Examples - EU28'!$C$29:$IA$29=$B68)))</f>
        <v>3</v>
      </c>
      <c r="F68" s="135">
        <f>SUMPRODUCT(1*(LEFT('Examples - EU28'!$C$9:$IA$9,3)=LEFT(F$52,3)),(1*('Examples - EU28'!$C$29:$IA$29=$B68)))</f>
        <v>8</v>
      </c>
      <c r="G68" s="136">
        <f t="shared" si="2"/>
        <v>20</v>
      </c>
      <c r="H68" s="139">
        <f t="shared" si="3"/>
        <v>8.771929824561403E-2</v>
      </c>
      <c r="I68" s="141">
        <f t="shared" si="4"/>
        <v>7</v>
      </c>
    </row>
    <row r="69" spans="2:9" x14ac:dyDescent="0.25">
      <c r="B69" s="34" t="s">
        <v>31</v>
      </c>
      <c r="C69" s="135">
        <f>SUMPRODUCT(1*(LEFT('Examples - EU28'!$C$9:$IA$9,3)=LEFT(C$52,3)),(1*('Examples - EU28'!$C$29:$IA$29=$B69)))</f>
        <v>0</v>
      </c>
      <c r="D69" s="135">
        <f>SUMPRODUCT(1*(LEFT('Examples - EU28'!$C$9:$IA$9,3)=LEFT(D$52,3)),(1*('Examples - EU28'!$C$29:$IA$29=$B69)))</f>
        <v>0</v>
      </c>
      <c r="E69" s="135">
        <f>SUMPRODUCT(1*(LEFT('Examples - EU28'!$C$9:$IA$9,3)=LEFT(E$52,3)),(1*('Examples - EU28'!$C$29:$IA$29=$B69)))</f>
        <v>1</v>
      </c>
      <c r="F69" s="135">
        <f>SUMPRODUCT(1*(LEFT('Examples - EU28'!$C$9:$IA$9,3)=LEFT(F$52,3)),(1*('Examples - EU28'!$C$29:$IA$29=$B69)))</f>
        <v>0</v>
      </c>
      <c r="G69" s="136">
        <f t="shared" si="2"/>
        <v>1</v>
      </c>
      <c r="H69" s="139">
        <f t="shared" si="3"/>
        <v>4.3859649122807015E-3</v>
      </c>
      <c r="I69" s="141">
        <f t="shared" si="4"/>
        <v>15</v>
      </c>
    </row>
    <row r="70" spans="2:9" x14ac:dyDescent="0.25">
      <c r="B70" s="34" t="s">
        <v>96</v>
      </c>
      <c r="C70" s="135">
        <f>SUMPRODUCT(1*(LEFT('Examples - EU28'!$C$9:$IA$9,3)=LEFT(C$52,3)),(1*('Examples - EU28'!$C$29:$IA$29=$B70)))</f>
        <v>3</v>
      </c>
      <c r="D70" s="135">
        <f>SUMPRODUCT(1*(LEFT('Examples - EU28'!$C$9:$IA$9,3)=LEFT(D$52,3)),(1*('Examples - EU28'!$C$29:$IA$29=$B70)))</f>
        <v>5</v>
      </c>
      <c r="E70" s="135">
        <f>SUMPRODUCT(1*(LEFT('Examples - EU28'!$C$9:$IA$9,3)=LEFT(E$52,3)),(1*('Examples - EU28'!$C$29:$IA$29=$B70)))</f>
        <v>9</v>
      </c>
      <c r="F70" s="135">
        <f>SUMPRODUCT(1*(LEFT('Examples - EU28'!$C$9:$IA$9,3)=LEFT(F$52,3)),(1*('Examples - EU28'!$C$29:$IA$29=$B70)))</f>
        <v>7</v>
      </c>
      <c r="G70" s="136">
        <f t="shared" si="2"/>
        <v>24</v>
      </c>
      <c r="H70" s="139">
        <f t="shared" si="3"/>
        <v>0.10526315789473684</v>
      </c>
      <c r="I70" s="141">
        <f t="shared" si="4"/>
        <v>3</v>
      </c>
    </row>
    <row r="71" spans="2:9" x14ac:dyDescent="0.25">
      <c r="B71" s="140" t="s">
        <v>3391</v>
      </c>
      <c r="C71" s="136">
        <f>SUM(C53:C70)</f>
        <v>22</v>
      </c>
      <c r="D71" s="136">
        <f>SUM(D53:D70)</f>
        <v>45</v>
      </c>
      <c r="E71" s="136">
        <f>SUM(E53:E70)</f>
        <v>75</v>
      </c>
      <c r="F71" s="136">
        <f>SUM(F53:F70)</f>
        <v>86</v>
      </c>
      <c r="G71" s="136">
        <f>SUM(G53:G70)</f>
        <v>228</v>
      </c>
      <c r="H71" s="139">
        <f t="shared" si="3"/>
        <v>1</v>
      </c>
    </row>
    <row r="72" spans="2:9" x14ac:dyDescent="0.25"/>
    <row r="73" spans="2:9" ht="18" thickBot="1" x14ac:dyDescent="0.35">
      <c r="B73" s="137" t="s">
        <v>68</v>
      </c>
      <c r="C73" s="138"/>
      <c r="D73" s="138"/>
      <c r="E73" s="138"/>
      <c r="F73" s="138"/>
      <c r="G73" s="138"/>
      <c r="H73" s="138"/>
    </row>
    <row r="74" spans="2:9" ht="15.75" thickTop="1" x14ac:dyDescent="0.25"/>
    <row r="75" spans="2:9" x14ac:dyDescent="0.25">
      <c r="C75" s="34" t="s">
        <v>997</v>
      </c>
      <c r="D75" s="34" t="s">
        <v>1231</v>
      </c>
      <c r="E75" s="34" t="s">
        <v>2978</v>
      </c>
      <c r="F75" s="34" t="s">
        <v>3004</v>
      </c>
      <c r="G75" s="34" t="s">
        <v>3391</v>
      </c>
      <c r="H75" s="34" t="s">
        <v>3393</v>
      </c>
    </row>
    <row r="76" spans="2:9" x14ac:dyDescent="0.25">
      <c r="B76" s="34" t="s">
        <v>94</v>
      </c>
      <c r="C76" s="135">
        <f>SUMPRODUCT(1*(LEFT('Examples - EU28'!$C$9:$IA$9,3)=LEFT(C$75,3)),(1*('Examples - EU28'!$C$33:$IA$33=$B76)))</f>
        <v>4</v>
      </c>
      <c r="D76" s="135">
        <f>SUMPRODUCT(1*(LEFT('Examples - EU28'!$C$9:$IA$9,3)=LEFT(D$75,3)),(1*('Examples - EU28'!$C$33:$IA$33=$B76)))</f>
        <v>6</v>
      </c>
      <c r="E76" s="135">
        <f>SUMPRODUCT(1*(LEFT('Examples - EU28'!$C$9:$IA$9,3)=LEFT(E$75,3)),(1*('Examples - EU28'!$C$33:$IA$33=$B76)))</f>
        <v>6</v>
      </c>
      <c r="F76" s="135">
        <f>SUMPRODUCT(1*(LEFT('Examples - EU28'!$C$9:$IA$9,3)=LEFT(F$75,3)),(1*('Examples - EU28'!$C$33:$IA$33=$B76)))</f>
        <v>13</v>
      </c>
      <c r="G76" s="136">
        <f t="shared" ref="G76:G82" si="5">SUM(C76:F76)</f>
        <v>29</v>
      </c>
      <c r="H76" s="139">
        <f t="shared" ref="H76:H82" si="6">G76/$G$82</f>
        <v>0.12719298245614036</v>
      </c>
    </row>
    <row r="77" spans="2:9" x14ac:dyDescent="0.25">
      <c r="B77" s="34" t="s">
        <v>5</v>
      </c>
      <c r="C77" s="135">
        <f>SUMPRODUCT(1*(LEFT('Examples - EU28'!$C$9:$IA$9,3)=LEFT(C$75,3)),(1*('Examples - EU28'!$C$33:$IA$33=$B77)))</f>
        <v>0</v>
      </c>
      <c r="D77" s="135">
        <f>SUMPRODUCT(1*(LEFT('Examples - EU28'!$C$9:$IA$9,3)=LEFT(D$75,3)),(1*('Examples - EU28'!$C$33:$IA$33=$B77)))</f>
        <v>0</v>
      </c>
      <c r="E77" s="135">
        <f>SUMPRODUCT(1*(LEFT('Examples - EU28'!$C$9:$IA$9,3)=LEFT(E$75,3)),(1*('Examples - EU28'!$C$33:$IA$33=$B77)))</f>
        <v>1</v>
      </c>
      <c r="F77" s="135">
        <f>SUMPRODUCT(1*(LEFT('Examples - EU28'!$C$9:$IA$9,3)=LEFT(F$75,3)),(1*('Examples - EU28'!$C$33:$IA$33=$B77)))</f>
        <v>1</v>
      </c>
      <c r="G77" s="136">
        <f t="shared" si="5"/>
        <v>2</v>
      </c>
      <c r="H77" s="139">
        <f t="shared" si="6"/>
        <v>8.771929824561403E-3</v>
      </c>
    </row>
    <row r="78" spans="2:9" x14ac:dyDescent="0.25">
      <c r="B78" s="34" t="s">
        <v>6</v>
      </c>
      <c r="C78" s="135">
        <f>SUMPRODUCT(1*(LEFT('Examples - EU28'!$C$9:$IA$9,3)=LEFT(C$75,3)),(1*('Examples - EU28'!$C$33:$IA$33=$B78)))</f>
        <v>11</v>
      </c>
      <c r="D78" s="135">
        <f>SUMPRODUCT(1*(LEFT('Examples - EU28'!$C$9:$IA$9,3)=LEFT(D$75,3)),(1*('Examples - EU28'!$C$33:$IA$33=$B78)))</f>
        <v>9</v>
      </c>
      <c r="E78" s="135">
        <f>SUMPRODUCT(1*(LEFT('Examples - EU28'!$C$9:$IA$9,3)=LEFT(E$75,3)),(1*('Examples - EU28'!$C$33:$IA$33=$B78)))</f>
        <v>34</v>
      </c>
      <c r="F78" s="135">
        <f>SUMPRODUCT(1*(LEFT('Examples - EU28'!$C$9:$IA$9,3)=LEFT(F$75,3)),(1*('Examples - EU28'!$C$33:$IA$33=$B78)))</f>
        <v>8</v>
      </c>
      <c r="G78" s="136">
        <f t="shared" si="5"/>
        <v>62</v>
      </c>
      <c r="H78" s="139">
        <f t="shared" si="6"/>
        <v>0.27192982456140352</v>
      </c>
    </row>
    <row r="79" spans="2:9" x14ac:dyDescent="0.25">
      <c r="B79" s="34" t="s">
        <v>4</v>
      </c>
      <c r="C79" s="135">
        <f>SUMPRODUCT(1*(LEFT('Examples - EU28'!$C$9:$IA$9,3)=LEFT(C$75,3)),(1*('Examples - EU28'!$C$33:$IA$33=$B79)))</f>
        <v>6</v>
      </c>
      <c r="D79" s="135">
        <f>SUMPRODUCT(1*(LEFT('Examples - EU28'!$C$9:$IA$9,3)=LEFT(D$75,3)),(1*('Examples - EU28'!$C$33:$IA$33=$B79)))</f>
        <v>15</v>
      </c>
      <c r="E79" s="135">
        <f>SUMPRODUCT(1*(LEFT('Examples - EU28'!$C$9:$IA$9,3)=LEFT(E$75,3)),(1*('Examples - EU28'!$C$33:$IA$33=$B79)))</f>
        <v>19</v>
      </c>
      <c r="F79" s="135">
        <f>SUMPRODUCT(1*(LEFT('Examples - EU28'!$C$9:$IA$9,3)=LEFT(F$75,3)),(1*('Examples - EU28'!$C$33:$IA$33=$B79)))</f>
        <v>42</v>
      </c>
      <c r="G79" s="136">
        <f t="shared" si="5"/>
        <v>82</v>
      </c>
      <c r="H79" s="139">
        <f t="shared" si="6"/>
        <v>0.35964912280701755</v>
      </c>
    </row>
    <row r="80" spans="2:9" x14ac:dyDescent="0.25">
      <c r="B80" s="34" t="s">
        <v>10</v>
      </c>
      <c r="C80" s="135">
        <f>SUMPRODUCT(1*(LEFT('Examples - EU28'!$C$9:$IA$9,3)=LEFT(C$75,3)),(1*('Examples - EU28'!$C$33:$IA$33=$B80)))</f>
        <v>0</v>
      </c>
      <c r="D80" s="135">
        <f>SUMPRODUCT(1*(LEFT('Examples - EU28'!$C$9:$IA$9,3)=LEFT(D$75,3)),(1*('Examples - EU28'!$C$33:$IA$33=$B80)))</f>
        <v>0</v>
      </c>
      <c r="E80" s="135">
        <f>SUMPRODUCT(1*(LEFT('Examples - EU28'!$C$9:$IA$9,3)=LEFT(E$75,3)),(1*('Examples - EU28'!$C$33:$IA$33=$B80)))</f>
        <v>0</v>
      </c>
      <c r="F80" s="135">
        <f>SUMPRODUCT(1*(LEFT('Examples - EU28'!$C$9:$IA$9,3)=LEFT(F$75,3)),(1*('Examples - EU28'!$C$33:$IA$33=$B80)))</f>
        <v>4</v>
      </c>
      <c r="G80" s="136">
        <f t="shared" si="5"/>
        <v>4</v>
      </c>
      <c r="H80" s="139">
        <f t="shared" si="6"/>
        <v>1.7543859649122806E-2</v>
      </c>
    </row>
    <row r="81" spans="2:8" x14ac:dyDescent="0.25">
      <c r="B81" s="34" t="s">
        <v>12</v>
      </c>
      <c r="C81" s="135">
        <f>SUMPRODUCT(1*(LEFT('Examples - EU28'!$C$9:$IA$9,3)=LEFT(C$75,3)),(1*('Examples - EU28'!$C$33:$IA$33=$B81)))</f>
        <v>1</v>
      </c>
      <c r="D81" s="135">
        <f>SUMPRODUCT(1*(LEFT('Examples - EU28'!$C$9:$IA$9,3)=LEFT(D$75,3)),(1*('Examples - EU28'!$C$33:$IA$33=$B81)))</f>
        <v>15</v>
      </c>
      <c r="E81" s="135">
        <f>SUMPRODUCT(1*(LEFT('Examples - EU28'!$C$9:$IA$9,3)=LEFT(E$75,3)),(1*('Examples - EU28'!$C$33:$IA$33=$B81)))</f>
        <v>15</v>
      </c>
      <c r="F81" s="135">
        <f>SUMPRODUCT(1*(LEFT('Examples - EU28'!$C$9:$IA$9,3)=LEFT(F$75,3)),(1*('Examples - EU28'!$C$33:$IA$33=$B81)))</f>
        <v>18</v>
      </c>
      <c r="G81" s="136">
        <f t="shared" si="5"/>
        <v>49</v>
      </c>
      <c r="H81" s="139">
        <f t="shared" si="6"/>
        <v>0.21491228070175439</v>
      </c>
    </row>
    <row r="82" spans="2:8" x14ac:dyDescent="0.25">
      <c r="B82" s="140" t="s">
        <v>3391</v>
      </c>
      <c r="C82" s="136">
        <f>SUM(C76:C81)</f>
        <v>22</v>
      </c>
      <c r="D82" s="136">
        <f>SUM(D76:D81)</f>
        <v>45</v>
      </c>
      <c r="E82" s="136">
        <f>SUM(E76:E81)</f>
        <v>75</v>
      </c>
      <c r="F82" s="136">
        <f>SUM(F76:F81)</f>
        <v>86</v>
      </c>
      <c r="G82" s="136">
        <f t="shared" si="5"/>
        <v>228</v>
      </c>
      <c r="H82" s="139">
        <f t="shared" si="6"/>
        <v>1</v>
      </c>
    </row>
    <row r="83" spans="2:8" x14ac:dyDescent="0.25"/>
    <row r="84" spans="2:8" ht="18" thickBot="1" x14ac:dyDescent="0.35">
      <c r="B84" s="137" t="s">
        <v>84</v>
      </c>
      <c r="C84" s="138"/>
      <c r="D84" s="138"/>
      <c r="E84" s="138"/>
      <c r="F84" s="138"/>
      <c r="G84" s="138"/>
      <c r="H84" s="138"/>
    </row>
    <row r="85" spans="2:8" ht="15.75" thickTop="1" x14ac:dyDescent="0.25"/>
    <row r="86" spans="2:8" x14ac:dyDescent="0.25">
      <c r="C86" s="34" t="s">
        <v>997</v>
      </c>
      <c r="D86" s="34" t="s">
        <v>1231</v>
      </c>
      <c r="E86" s="34" t="s">
        <v>2978</v>
      </c>
      <c r="F86" s="34" t="s">
        <v>3004</v>
      </c>
      <c r="G86" s="34" t="s">
        <v>3391</v>
      </c>
      <c r="H86" s="34" t="s">
        <v>3393</v>
      </c>
    </row>
    <row r="87" spans="2:8" x14ac:dyDescent="0.25">
      <c r="B87" s="34" t="s">
        <v>151</v>
      </c>
      <c r="C87" s="135">
        <f>SUMPRODUCT(1*(LEFT('Examples - EU28'!$C$9:$IA$9,3)=LEFT(C$86,3)),(1*('Examples - EU28'!$C$57:$IA$57=$B87)))</f>
        <v>13</v>
      </c>
      <c r="D87" s="135">
        <f>SUMPRODUCT(1*(LEFT('Examples - EU28'!$C$9:$IA$9,3)=LEFT(D$86,3)),(1*('Examples - EU28'!$C$57:$IA$57=$B87)))</f>
        <v>9</v>
      </c>
      <c r="E87" s="135">
        <f>SUMPRODUCT(1*(LEFT('Examples - EU28'!$C$9:$IA$9,3)=LEFT(E$86,3)),(1*('Examples - EU28'!$C$57:$IA$57=$B87)))</f>
        <v>22</v>
      </c>
      <c r="F87" s="135">
        <f>SUMPRODUCT(1*(LEFT('Examples - EU28'!$C$9:$IA$9,3)=LEFT(F$86,3)),(1*('Examples - EU28'!$C$57:$IA$57=$B87)))</f>
        <v>20</v>
      </c>
      <c r="G87" s="136">
        <f>SUM(C87:F87)</f>
        <v>64</v>
      </c>
      <c r="H87" s="139">
        <f>G87/$G$91</f>
        <v>0.2807017543859649</v>
      </c>
    </row>
    <row r="88" spans="2:8" x14ac:dyDescent="0.25">
      <c r="B88" s="34" t="s">
        <v>152</v>
      </c>
      <c r="C88" s="135">
        <f>SUMPRODUCT(1*(LEFT('Examples - EU28'!$C$9:$IA$9,3)=LEFT(C$86,3)),(1*('Examples - EU28'!$C$57:$IA$57=$B88)))</f>
        <v>1</v>
      </c>
      <c r="D88" s="135">
        <f>SUMPRODUCT(1*(LEFT('Examples - EU28'!$C$9:$IA$9,3)=LEFT(D$86,3)),(1*('Examples - EU28'!$C$57:$IA$57=$B88)))</f>
        <v>2</v>
      </c>
      <c r="E88" s="135">
        <f>SUMPRODUCT(1*(LEFT('Examples - EU28'!$C$9:$IA$9,3)=LEFT(E$86,3)),(1*('Examples - EU28'!$C$57:$IA$57=$B88)))</f>
        <v>8</v>
      </c>
      <c r="F88" s="135">
        <f>SUMPRODUCT(1*(LEFT('Examples - EU28'!$C$9:$IA$9,3)=LEFT(F$86,3)),(1*('Examples - EU28'!$C$57:$IA$57=$B88)))</f>
        <v>6</v>
      </c>
      <c r="G88" s="136">
        <f>SUM(C88:F88)</f>
        <v>17</v>
      </c>
      <c r="H88" s="139">
        <f>G88/$G$91</f>
        <v>7.4561403508771926E-2</v>
      </c>
    </row>
    <row r="89" spans="2:8" x14ac:dyDescent="0.25">
      <c r="B89" s="34" t="s">
        <v>171</v>
      </c>
      <c r="C89" s="135">
        <f>SUMPRODUCT(1*(LEFT('Examples - EU28'!$C$9:$IA$9,3)=LEFT(C$86,3)),(1*('Examples - EU28'!$C$57:$IA$57=$B89)))</f>
        <v>7</v>
      </c>
      <c r="D89" s="135">
        <f>SUMPRODUCT(1*(LEFT('Examples - EU28'!$C$9:$IA$9,3)=LEFT(D$86,3)),(1*('Examples - EU28'!$C$57:$IA$57=$B89)))</f>
        <v>25</v>
      </c>
      <c r="E89" s="135">
        <f>SUMPRODUCT(1*(LEFT('Examples - EU28'!$C$9:$IA$9,3)=LEFT(E$86,3)),(1*('Examples - EU28'!$C$57:$IA$57=$B89)))</f>
        <v>20</v>
      </c>
      <c r="F89" s="135">
        <f>SUMPRODUCT(1*(LEFT('Examples - EU28'!$C$9:$IA$9,3)=LEFT(F$86,3)),(1*('Examples - EU28'!$C$57:$IA$57=$B89)))</f>
        <v>43</v>
      </c>
      <c r="G89" s="136">
        <f>SUM(C89:F89)</f>
        <v>95</v>
      </c>
      <c r="H89" s="139">
        <f>G89/$G$91</f>
        <v>0.41666666666666669</v>
      </c>
    </row>
    <row r="90" spans="2:8" x14ac:dyDescent="0.25">
      <c r="B90" s="34" t="s">
        <v>106</v>
      </c>
      <c r="C90" s="135">
        <f>SUMPRODUCT(1*(LEFT('Examples - EU28'!$C$9:$IA$9,3)=LEFT(C$86,3)),(1*('Examples - EU28'!$C$57:$IA$57=$B90)))</f>
        <v>1</v>
      </c>
      <c r="D90" s="135">
        <f>SUMPRODUCT(1*(LEFT('Examples - EU28'!$C$9:$IA$9,3)=LEFT(D$86,3)),(1*('Examples - EU28'!$C$57:$IA$57=$B90)))</f>
        <v>9</v>
      </c>
      <c r="E90" s="135">
        <f>SUMPRODUCT(1*(LEFT('Examples - EU28'!$C$9:$IA$9,3)=LEFT(E$86,3)),(1*('Examples - EU28'!$C$57:$IA$57=$B90)))</f>
        <v>25</v>
      </c>
      <c r="F90" s="135">
        <f>SUMPRODUCT(1*(LEFT('Examples - EU28'!$C$9:$IA$9,3)=LEFT(F$86,3)),(1*('Examples - EU28'!$C$57:$IA$57=$B90)))</f>
        <v>17</v>
      </c>
      <c r="G90" s="136">
        <f>SUM(C90:F90)</f>
        <v>52</v>
      </c>
      <c r="H90" s="139">
        <f>G90/$G$91</f>
        <v>0.22807017543859648</v>
      </c>
    </row>
    <row r="91" spans="2:8" x14ac:dyDescent="0.25">
      <c r="B91" s="140" t="s">
        <v>3391</v>
      </c>
      <c r="C91" s="136">
        <f>SUM(C87:C90)</f>
        <v>22</v>
      </c>
      <c r="D91" s="136">
        <f>SUM(D87:D90)</f>
        <v>45</v>
      </c>
      <c r="E91" s="136">
        <f>SUM(E87:E90)</f>
        <v>75</v>
      </c>
      <c r="F91" s="136">
        <f>SUM(F87:F90)</f>
        <v>86</v>
      </c>
      <c r="G91" s="136">
        <f>SUM(C91:F91)</f>
        <v>228</v>
      </c>
      <c r="H91" s="139">
        <f>G91/$G$91</f>
        <v>1</v>
      </c>
    </row>
    <row r="92" spans="2:8" x14ac:dyDescent="0.25"/>
    <row r="93" spans="2:8" x14ac:dyDescent="0.2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workbookViewId="0">
      <selection activeCell="L27" sqref="L27"/>
    </sheetView>
  </sheetViews>
  <sheetFormatPr defaultRowHeight="15" x14ac:dyDescent="0.25"/>
  <cols>
    <col min="1" max="16384" width="9.140625" style="28"/>
  </cols>
  <sheetData>
    <row r="1" spans="1:1" x14ac:dyDescent="0.25">
      <c r="A1" s="4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K346"/>
  <sheetViews>
    <sheetView showGridLines="0" zoomScaleNormal="100" workbookViewId="0">
      <pane xSplit="3" ySplit="9" topLeftCell="AD60" activePane="bottomRight" state="frozen"/>
      <selection pane="topRight" activeCell="D1" sqref="D1"/>
      <selection pane="bottomLeft" activeCell="A10" sqref="A10"/>
      <selection pane="bottomRight" activeCell="AF65" sqref="AF65"/>
    </sheetView>
  </sheetViews>
  <sheetFormatPr defaultColWidth="9.140625" defaultRowHeight="15" zeroHeight="1" x14ac:dyDescent="0.25"/>
  <cols>
    <col min="1" max="1" width="2.85546875" style="6" customWidth="1"/>
    <col min="2" max="2" width="20" style="13" customWidth="1"/>
    <col min="3" max="3" width="52.42578125" style="13" customWidth="1"/>
    <col min="4" max="29" width="68.28515625" style="14" customWidth="1"/>
    <col min="30" max="30" width="62.28515625" style="14" customWidth="1"/>
    <col min="31" max="32" width="42" style="14" customWidth="1"/>
    <col min="33" max="33" width="12.42578125" style="10" customWidth="1"/>
    <col min="34" max="55" width="68.28515625" style="10" customWidth="1"/>
    <col min="56" max="56" width="28.85546875" style="10" customWidth="1"/>
    <col min="57" max="87" width="68.28515625" style="10" customWidth="1"/>
    <col min="88" max="88" width="19.42578125" style="10" customWidth="1"/>
    <col min="89" max="89" width="9.140625" style="10" customWidth="1"/>
    <col min="90" max="16384" width="9.140625" style="10"/>
  </cols>
  <sheetData>
    <row r="1" spans="1:89" ht="35.25" customHeight="1" thickBot="1" x14ac:dyDescent="0.35">
      <c r="B1" s="15" t="s">
        <v>996</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row>
    <row r="2" spans="1:89" s="9" customFormat="1" ht="9.75" customHeight="1" thickTop="1" x14ac:dyDescent="0.25">
      <c r="A2" s="6"/>
      <c r="B2" s="11"/>
      <c r="C2" s="11"/>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89" s="9" customFormat="1" ht="9.75" customHeight="1" x14ac:dyDescent="0.25">
      <c r="A3" s="6"/>
      <c r="B3" s="11"/>
      <c r="C3" s="11"/>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89" s="9" customFormat="1" ht="30" customHeight="1" x14ac:dyDescent="0.25">
      <c r="A4" s="6"/>
      <c r="B4" s="78" t="s">
        <v>432</v>
      </c>
      <c r="C4" s="79" t="s">
        <v>433</v>
      </c>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89" s="9" customFormat="1" x14ac:dyDescent="0.25">
      <c r="A5" s="6"/>
      <c r="B5" s="78" t="s">
        <v>435</v>
      </c>
      <c r="C5" s="79" t="s">
        <v>433</v>
      </c>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89" s="9" customFormat="1" ht="20.25" customHeight="1" x14ac:dyDescent="0.25">
      <c r="A6" s="6"/>
      <c r="B6" s="78" t="s">
        <v>946</v>
      </c>
      <c r="C6" s="79" t="s">
        <v>433</v>
      </c>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89" s="9" customFormat="1" ht="19.5" customHeight="1" x14ac:dyDescent="0.25">
      <c r="A7" s="6"/>
      <c r="B7" s="11"/>
      <c r="C7" s="11"/>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89" s="9" customFormat="1" x14ac:dyDescent="0.25">
      <c r="A8" s="6"/>
      <c r="B8" s="11"/>
      <c r="C8" s="11"/>
      <c r="D8" s="8"/>
      <c r="E8" s="8"/>
      <c r="F8" s="8"/>
      <c r="G8" s="8"/>
      <c r="H8" s="8"/>
      <c r="I8" s="8"/>
      <c r="J8" s="8"/>
      <c r="K8" s="8"/>
      <c r="L8" s="8"/>
      <c r="M8" s="8"/>
      <c r="N8" s="8"/>
      <c r="O8" s="8"/>
      <c r="P8" s="8"/>
      <c r="Q8" s="8"/>
      <c r="R8" s="8"/>
      <c r="S8" s="8"/>
      <c r="T8" s="8"/>
      <c r="U8" s="8"/>
      <c r="V8" s="8"/>
      <c r="W8" s="8"/>
      <c r="X8" s="8"/>
      <c r="Y8" s="8"/>
      <c r="Z8" s="8"/>
      <c r="AA8" s="8"/>
      <c r="AB8" s="8"/>
      <c r="AC8" s="8"/>
      <c r="AD8" s="8"/>
      <c r="AG8" s="8" t="s">
        <v>681</v>
      </c>
      <c r="BD8" s="9" t="s">
        <v>681</v>
      </c>
      <c r="CK8" s="9" t="s">
        <v>681</v>
      </c>
    </row>
    <row r="9" spans="1:89" ht="64.5" customHeight="1" x14ac:dyDescent="0.25">
      <c r="B9" s="27" t="s">
        <v>117</v>
      </c>
      <c r="C9" s="27" t="s">
        <v>118</v>
      </c>
      <c r="D9" s="20" t="s">
        <v>682</v>
      </c>
      <c r="E9" s="20" t="s">
        <v>683</v>
      </c>
      <c r="F9" s="20" t="s">
        <v>684</v>
      </c>
      <c r="G9" s="20" t="s">
        <v>685</v>
      </c>
      <c r="H9" s="20" t="s">
        <v>686</v>
      </c>
      <c r="I9" s="20" t="s">
        <v>687</v>
      </c>
      <c r="J9" s="20" t="s">
        <v>688</v>
      </c>
      <c r="K9" s="20" t="s">
        <v>689</v>
      </c>
      <c r="L9" s="20" t="s">
        <v>690</v>
      </c>
      <c r="M9" s="20" t="s">
        <v>691</v>
      </c>
      <c r="N9" s="20" t="s">
        <v>692</v>
      </c>
      <c r="O9" s="20" t="s">
        <v>693</v>
      </c>
      <c r="P9" s="20" t="s">
        <v>694</v>
      </c>
      <c r="Q9" s="20" t="s">
        <v>695</v>
      </c>
      <c r="R9" s="20" t="s">
        <v>696</v>
      </c>
      <c r="S9" s="20" t="s">
        <v>697</v>
      </c>
      <c r="T9" s="20" t="s">
        <v>698</v>
      </c>
      <c r="U9" s="20" t="s">
        <v>699</v>
      </c>
      <c r="V9" s="20" t="s">
        <v>700</v>
      </c>
      <c r="W9" s="20" t="s">
        <v>701</v>
      </c>
      <c r="X9" s="20" t="s">
        <v>702</v>
      </c>
      <c r="Y9" s="20" t="s">
        <v>703</v>
      </c>
      <c r="Z9" s="20" t="s">
        <v>704</v>
      </c>
      <c r="AA9" s="20" t="s">
        <v>705</v>
      </c>
      <c r="AB9" s="20" t="s">
        <v>706</v>
      </c>
      <c r="AC9" s="20" t="s">
        <v>707</v>
      </c>
      <c r="AD9" s="20" t="s">
        <v>708</v>
      </c>
      <c r="AE9" s="20" t="s">
        <v>2915</v>
      </c>
      <c r="AF9" s="20" t="s">
        <v>3443</v>
      </c>
      <c r="AG9" s="24" t="s">
        <v>434</v>
      </c>
      <c r="AH9" s="20" t="s">
        <v>709</v>
      </c>
      <c r="AI9" s="20" t="s">
        <v>710</v>
      </c>
      <c r="AJ9" s="20" t="s">
        <v>711</v>
      </c>
      <c r="AK9" s="20" t="s">
        <v>712</v>
      </c>
      <c r="AL9" s="20" t="s">
        <v>713</v>
      </c>
      <c r="AM9" s="20" t="s">
        <v>714</v>
      </c>
      <c r="AN9" s="20" t="s">
        <v>715</v>
      </c>
      <c r="AO9" s="20" t="s">
        <v>716</v>
      </c>
      <c r="AP9" s="20" t="s">
        <v>717</v>
      </c>
      <c r="AQ9" s="20" t="s">
        <v>718</v>
      </c>
      <c r="AR9" s="20" t="s">
        <v>719</v>
      </c>
      <c r="AS9" s="20" t="s">
        <v>720</v>
      </c>
      <c r="AT9" s="20" t="s">
        <v>721</v>
      </c>
      <c r="AU9" s="20" t="s">
        <v>722</v>
      </c>
      <c r="AV9" s="20" t="s">
        <v>723</v>
      </c>
      <c r="AW9" s="20" t="s">
        <v>724</v>
      </c>
      <c r="AX9" s="20" t="s">
        <v>725</v>
      </c>
      <c r="AY9" s="20" t="s">
        <v>726</v>
      </c>
      <c r="AZ9" s="20" t="s">
        <v>727</v>
      </c>
      <c r="BA9" s="20" t="s">
        <v>728</v>
      </c>
      <c r="BB9" s="20" t="s">
        <v>729</v>
      </c>
      <c r="BC9" s="20" t="s">
        <v>730</v>
      </c>
      <c r="BD9" s="24" t="s">
        <v>993</v>
      </c>
      <c r="BE9" s="20" t="s">
        <v>947</v>
      </c>
      <c r="BF9" s="20" t="s">
        <v>948</v>
      </c>
      <c r="BG9" s="20" t="s">
        <v>949</v>
      </c>
      <c r="BH9" s="20" t="s">
        <v>950</v>
      </c>
      <c r="BI9" s="20" t="s">
        <v>951</v>
      </c>
      <c r="BJ9" s="20" t="s">
        <v>952</v>
      </c>
      <c r="BK9" s="20" t="s">
        <v>953</v>
      </c>
      <c r="BL9" s="20" t="s">
        <v>954</v>
      </c>
      <c r="BM9" s="20" t="s">
        <v>955</v>
      </c>
      <c r="BN9" s="20" t="s">
        <v>956</v>
      </c>
      <c r="BO9" s="20" t="s">
        <v>957</v>
      </c>
      <c r="BP9" s="20" t="s">
        <v>958</v>
      </c>
      <c r="BQ9" s="20" t="s">
        <v>959</v>
      </c>
      <c r="BR9" s="20" t="s">
        <v>960</v>
      </c>
      <c r="BS9" s="20" t="s">
        <v>961</v>
      </c>
      <c r="BT9" s="20" t="s">
        <v>962</v>
      </c>
      <c r="BU9" s="20" t="s">
        <v>963</v>
      </c>
      <c r="BV9" s="20" t="s">
        <v>964</v>
      </c>
      <c r="BW9" s="20" t="s">
        <v>965</v>
      </c>
      <c r="BX9" s="20" t="s">
        <v>966</v>
      </c>
      <c r="BY9" s="20" t="s">
        <v>967</v>
      </c>
      <c r="BZ9" s="20" t="s">
        <v>968</v>
      </c>
      <c r="CA9" s="20" t="s">
        <v>969</v>
      </c>
      <c r="CB9" s="20" t="s">
        <v>970</v>
      </c>
      <c r="CC9" s="20" t="s">
        <v>971</v>
      </c>
      <c r="CD9" s="20" t="s">
        <v>972</v>
      </c>
      <c r="CE9" s="20" t="s">
        <v>973</v>
      </c>
      <c r="CF9" s="20" t="s">
        <v>974</v>
      </c>
      <c r="CG9" s="20" t="s">
        <v>975</v>
      </c>
      <c r="CH9" s="20" t="s">
        <v>976</v>
      </c>
      <c r="CI9" s="20" t="s">
        <v>977</v>
      </c>
      <c r="CJ9" s="20" t="s">
        <v>995</v>
      </c>
      <c r="CK9" s="24" t="s">
        <v>994</v>
      </c>
    </row>
    <row r="10" spans="1:89" ht="18.75" customHeight="1" x14ac:dyDescent="0.25">
      <c r="B10" s="199" t="s">
        <v>88</v>
      </c>
      <c r="C10" s="16" t="s">
        <v>57</v>
      </c>
      <c r="D10" s="21" t="s">
        <v>246</v>
      </c>
      <c r="E10" s="21" t="s">
        <v>247</v>
      </c>
      <c r="F10" s="21" t="s">
        <v>248</v>
      </c>
      <c r="G10" s="45" t="s">
        <v>249</v>
      </c>
      <c r="H10" s="45" t="s">
        <v>250</v>
      </c>
      <c r="I10" s="45" t="s">
        <v>251</v>
      </c>
      <c r="J10" s="45" t="s">
        <v>252</v>
      </c>
      <c r="K10" t="s">
        <v>3233</v>
      </c>
      <c r="L10" s="45" t="s">
        <v>253</v>
      </c>
      <c r="M10" s="10" t="s">
        <v>254</v>
      </c>
      <c r="N10" s="45" t="s">
        <v>255</v>
      </c>
      <c r="O10" s="45" t="s">
        <v>256</v>
      </c>
      <c r="P10" s="45" t="s">
        <v>257</v>
      </c>
      <c r="Q10" s="45" t="s">
        <v>258</v>
      </c>
      <c r="R10" s="45" t="s">
        <v>259</v>
      </c>
      <c r="S10" s="45" t="s">
        <v>260</v>
      </c>
      <c r="T10" s="45" t="s">
        <v>261</v>
      </c>
      <c r="U10" s="45" t="s">
        <v>262</v>
      </c>
      <c r="V10" s="45" t="s">
        <v>263</v>
      </c>
      <c r="W10" s="45" t="s">
        <v>3234</v>
      </c>
      <c r="X10" s="21" t="s">
        <v>264</v>
      </c>
      <c r="Y10" s="21" t="s">
        <v>265</v>
      </c>
      <c r="Z10" s="21" t="s">
        <v>266</v>
      </c>
      <c r="AA10" s="21" t="s">
        <v>267</v>
      </c>
      <c r="AB10" s="21" t="s">
        <v>268</v>
      </c>
      <c r="AC10" s="21" t="s">
        <v>269</v>
      </c>
      <c r="AD10" s="21" t="s">
        <v>270</v>
      </c>
      <c r="AE10" s="21" t="s">
        <v>1640</v>
      </c>
      <c r="AF10" s="21" t="s">
        <v>3444</v>
      </c>
      <c r="AG10" s="25"/>
      <c r="AH10" s="45" t="s">
        <v>436</v>
      </c>
      <c r="AI10" s="45" t="s">
        <v>437</v>
      </c>
      <c r="AJ10" s="21" t="s">
        <v>438</v>
      </c>
      <c r="AK10" s="21" t="s">
        <v>439</v>
      </c>
      <c r="AL10" s="21" t="s">
        <v>440</v>
      </c>
      <c r="AM10" s="21" t="s">
        <v>441</v>
      </c>
      <c r="AN10" s="21" t="s">
        <v>442</v>
      </c>
      <c r="AO10" s="21" t="s">
        <v>443</v>
      </c>
      <c r="AP10" s="21" t="s">
        <v>444</v>
      </c>
      <c r="AQ10" s="21" t="s">
        <v>445</v>
      </c>
      <c r="AR10" s="21" t="s">
        <v>446</v>
      </c>
      <c r="AS10" s="21" t="s">
        <v>447</v>
      </c>
      <c r="AT10" s="45" t="s">
        <v>448</v>
      </c>
      <c r="AU10" s="45" t="s">
        <v>449</v>
      </c>
      <c r="AV10" s="45" t="s">
        <v>450</v>
      </c>
      <c r="AW10" s="45" t="s">
        <v>451</v>
      </c>
      <c r="AX10" s="45" t="s">
        <v>452</v>
      </c>
      <c r="AY10" s="45" t="s">
        <v>453</v>
      </c>
      <c r="AZ10" s="45" t="s">
        <v>454</v>
      </c>
      <c r="BA10" s="45" t="s">
        <v>455</v>
      </c>
      <c r="BB10" s="45" t="s">
        <v>456</v>
      </c>
      <c r="BC10" s="45" t="s">
        <v>457</v>
      </c>
      <c r="BD10" s="25"/>
      <c r="BE10" s="45" t="s">
        <v>731</v>
      </c>
      <c r="BF10" s="45" t="s">
        <v>732</v>
      </c>
      <c r="BG10" s="45" t="s">
        <v>733</v>
      </c>
      <c r="BH10" s="45" t="s">
        <v>734</v>
      </c>
      <c r="BI10" s="45" t="s">
        <v>735</v>
      </c>
      <c r="BJ10" s="45" t="s">
        <v>736</v>
      </c>
      <c r="BK10" t="s">
        <v>737</v>
      </c>
      <c r="BL10" s="72" t="s">
        <v>738</v>
      </c>
      <c r="BM10" s="72" t="s">
        <v>739</v>
      </c>
      <c r="BN10" s="72" t="s">
        <v>740</v>
      </c>
      <c r="BO10" s="72" t="s">
        <v>741</v>
      </c>
      <c r="BP10" s="72" t="s">
        <v>742</v>
      </c>
      <c r="BQ10" s="72" t="s">
        <v>743</v>
      </c>
      <c r="BR10" s="73" t="s">
        <v>744</v>
      </c>
      <c r="BS10" s="45" t="s">
        <v>745</v>
      </c>
      <c r="BT10" s="72" t="s">
        <v>746</v>
      </c>
      <c r="BU10" s="72" t="s">
        <v>747</v>
      </c>
      <c r="BV10" s="72" t="s">
        <v>748</v>
      </c>
      <c r="BW10" s="72" t="s">
        <v>749</v>
      </c>
      <c r="BX10" s="72" t="s">
        <v>750</v>
      </c>
      <c r="BY10" s="72" t="s">
        <v>751</v>
      </c>
      <c r="BZ10" s="72" t="s">
        <v>752</v>
      </c>
      <c r="CA10" s="72" t="s">
        <v>753</v>
      </c>
      <c r="CB10" s="72" t="s">
        <v>754</v>
      </c>
      <c r="CC10" s="72" t="s">
        <v>755</v>
      </c>
      <c r="CD10" s="72" t="s">
        <v>756</v>
      </c>
      <c r="CE10" s="72" t="s">
        <v>757</v>
      </c>
      <c r="CF10" s="72" t="s">
        <v>758</v>
      </c>
      <c r="CG10" s="72" t="s">
        <v>759</v>
      </c>
      <c r="CH10" s="72" t="s">
        <v>760</v>
      </c>
      <c r="CI10" s="72" t="s">
        <v>761</v>
      </c>
      <c r="CJ10" s="21" t="s">
        <v>978</v>
      </c>
      <c r="CK10" s="25"/>
    </row>
    <row r="11" spans="1:89" ht="30" x14ac:dyDescent="0.25">
      <c r="B11" s="200"/>
      <c r="C11" s="16" t="s">
        <v>140</v>
      </c>
      <c r="D11" s="21" t="s">
        <v>271</v>
      </c>
      <c r="E11" s="21" t="s">
        <v>272</v>
      </c>
      <c r="F11" s="21" t="s">
        <v>272</v>
      </c>
      <c r="G11" s="45" t="s">
        <v>273</v>
      </c>
      <c r="H11" s="45" t="s">
        <v>273</v>
      </c>
      <c r="I11" s="45" t="s">
        <v>272</v>
      </c>
      <c r="J11" s="45" t="s">
        <v>272</v>
      </c>
      <c r="K11" s="45" t="s">
        <v>272</v>
      </c>
      <c r="L11" s="45" t="s">
        <v>272</v>
      </c>
      <c r="M11" s="45" t="s">
        <v>273</v>
      </c>
      <c r="N11" s="45" t="s">
        <v>274</v>
      </c>
      <c r="O11" s="45" t="s">
        <v>274</v>
      </c>
      <c r="P11" s="45" t="s">
        <v>271</v>
      </c>
      <c r="Q11" s="45" t="s">
        <v>271</v>
      </c>
      <c r="R11" s="45" t="s">
        <v>271</v>
      </c>
      <c r="S11" s="45" t="s">
        <v>271</v>
      </c>
      <c r="T11" s="45" t="s">
        <v>271</v>
      </c>
      <c r="U11" s="45" t="s">
        <v>271</v>
      </c>
      <c r="V11" s="45" t="s">
        <v>271</v>
      </c>
      <c r="W11" s="45" t="s">
        <v>271</v>
      </c>
      <c r="X11" s="21" t="s">
        <v>272</v>
      </c>
      <c r="Y11" s="21" t="s">
        <v>272</v>
      </c>
      <c r="Z11" s="21" t="s">
        <v>272</v>
      </c>
      <c r="AA11" s="21" t="s">
        <v>272</v>
      </c>
      <c r="AB11" s="21" t="s">
        <v>272</v>
      </c>
      <c r="AC11" s="21" t="s">
        <v>272</v>
      </c>
      <c r="AD11" s="21" t="s">
        <v>272</v>
      </c>
      <c r="AE11" s="21" t="s">
        <v>1679</v>
      </c>
      <c r="AF11" s="21" t="s">
        <v>3445</v>
      </c>
      <c r="AG11" s="26"/>
      <c r="AH11" s="45" t="s">
        <v>458</v>
      </c>
      <c r="AI11" s="45" t="s">
        <v>459</v>
      </c>
      <c r="AJ11" s="21" t="s">
        <v>460</v>
      </c>
      <c r="AK11" s="21" t="s">
        <v>461</v>
      </c>
      <c r="AL11" s="21" t="s">
        <v>462</v>
      </c>
      <c r="AM11" s="21" t="s">
        <v>463</v>
      </c>
      <c r="AN11" s="21" t="s">
        <v>464</v>
      </c>
      <c r="AO11" s="21" t="s">
        <v>465</v>
      </c>
      <c r="AP11" s="45" t="s">
        <v>466</v>
      </c>
      <c r="AQ11" s="45" t="s">
        <v>467</v>
      </c>
      <c r="AR11" s="45" t="s">
        <v>468</v>
      </c>
      <c r="AS11" s="45" t="s">
        <v>469</v>
      </c>
      <c r="AT11" s="45" t="s">
        <v>470</v>
      </c>
      <c r="AU11" s="45" t="s">
        <v>471</v>
      </c>
      <c r="AV11" s="45" t="s">
        <v>472</v>
      </c>
      <c r="AW11" s="45" t="s">
        <v>473</v>
      </c>
      <c r="AX11" s="45" t="s">
        <v>474</v>
      </c>
      <c r="AY11" s="45" t="s">
        <v>475</v>
      </c>
      <c r="AZ11" s="45" t="s">
        <v>476</v>
      </c>
      <c r="BA11" s="45" t="s">
        <v>477</v>
      </c>
      <c r="BB11" s="45" t="s">
        <v>478</v>
      </c>
      <c r="BC11" s="45" t="s">
        <v>479</v>
      </c>
      <c r="BD11" s="26"/>
      <c r="BE11" s="45" t="s">
        <v>762</v>
      </c>
      <c r="BF11" s="45" t="s">
        <v>762</v>
      </c>
      <c r="BG11" s="45" t="s">
        <v>762</v>
      </c>
      <c r="BH11" s="45" t="s">
        <v>762</v>
      </c>
      <c r="BI11" s="45" t="s">
        <v>762</v>
      </c>
      <c r="BJ11" s="45" t="s">
        <v>762</v>
      </c>
      <c r="BK11" s="45" t="s">
        <v>762</v>
      </c>
      <c r="BL11" s="45" t="s">
        <v>762</v>
      </c>
      <c r="BM11" s="45" t="s">
        <v>762</v>
      </c>
      <c r="BN11" s="45" t="s">
        <v>762</v>
      </c>
      <c r="BO11" s="45" t="s">
        <v>762</v>
      </c>
      <c r="BP11" s="45" t="s">
        <v>762</v>
      </c>
      <c r="BQ11" s="45" t="s">
        <v>762</v>
      </c>
      <c r="BR11" s="45" t="s">
        <v>762</v>
      </c>
      <c r="BS11" s="45" t="s">
        <v>762</v>
      </c>
      <c r="BT11" s="45" t="s">
        <v>762</v>
      </c>
      <c r="BU11" s="45" t="s">
        <v>762</v>
      </c>
      <c r="BV11" s="45" t="s">
        <v>762</v>
      </c>
      <c r="BW11" s="45" t="s">
        <v>762</v>
      </c>
      <c r="BX11" s="45" t="s">
        <v>762</v>
      </c>
      <c r="BY11" s="45" t="s">
        <v>762</v>
      </c>
      <c r="BZ11" s="45" t="s">
        <v>762</v>
      </c>
      <c r="CA11" s="45" t="s">
        <v>762</v>
      </c>
      <c r="CB11" s="45" t="s">
        <v>762</v>
      </c>
      <c r="CC11" s="45" t="s">
        <v>762</v>
      </c>
      <c r="CD11" s="45" t="s">
        <v>762</v>
      </c>
      <c r="CE11" s="45" t="s">
        <v>762</v>
      </c>
      <c r="CF11" s="45" t="s">
        <v>762</v>
      </c>
      <c r="CG11" s="45" t="s">
        <v>762</v>
      </c>
      <c r="CH11" s="45" t="s">
        <v>762</v>
      </c>
      <c r="CI11" s="45" t="s">
        <v>762</v>
      </c>
      <c r="CJ11" s="21" t="s">
        <v>979</v>
      </c>
      <c r="CK11" s="26"/>
    </row>
    <row r="12" spans="1:89" ht="30" x14ac:dyDescent="0.25">
      <c r="B12" s="200"/>
      <c r="C12" s="16" t="s">
        <v>123</v>
      </c>
      <c r="D12" s="45" t="s">
        <v>275</v>
      </c>
      <c r="E12" s="45" t="s">
        <v>275</v>
      </c>
      <c r="F12" s="45" t="s">
        <v>275</v>
      </c>
      <c r="G12" s="45" t="s">
        <v>276</v>
      </c>
      <c r="H12" s="45" t="s">
        <v>276</v>
      </c>
      <c r="I12" s="45" t="s">
        <v>276</v>
      </c>
      <c r="J12" s="45" t="s">
        <v>3235</v>
      </c>
      <c r="K12" s="45" t="s">
        <v>3235</v>
      </c>
      <c r="L12" s="45" t="s">
        <v>277</v>
      </c>
      <c r="M12" s="45" t="s">
        <v>278</v>
      </c>
      <c r="N12" s="45" t="s">
        <v>279</v>
      </c>
      <c r="O12" s="45" t="s">
        <v>279</v>
      </c>
      <c r="P12" s="45" t="s">
        <v>279</v>
      </c>
      <c r="Q12" s="45" t="s">
        <v>3236</v>
      </c>
      <c r="R12" s="45" t="s">
        <v>3236</v>
      </c>
      <c r="S12" s="45" t="s">
        <v>3237</v>
      </c>
      <c r="T12" s="45" t="s">
        <v>3237</v>
      </c>
      <c r="U12" s="45" t="s">
        <v>3237</v>
      </c>
      <c r="V12" s="45" t="s">
        <v>277</v>
      </c>
      <c r="W12" s="45" t="s">
        <v>277</v>
      </c>
      <c r="X12" s="21"/>
      <c r="Y12" s="21" t="s">
        <v>280</v>
      </c>
      <c r="Z12" s="21"/>
      <c r="AA12" s="21"/>
      <c r="AB12" s="21"/>
      <c r="AC12" s="21"/>
      <c r="AD12" s="21"/>
      <c r="AE12" s="21" t="s">
        <v>1683</v>
      </c>
      <c r="AF12" s="21"/>
      <c r="AG12" s="26"/>
      <c r="AH12" s="45" t="s">
        <v>480</v>
      </c>
      <c r="AI12" s="45" t="s">
        <v>480</v>
      </c>
      <c r="AJ12" s="21" t="s">
        <v>481</v>
      </c>
      <c r="AK12" s="21" t="s">
        <v>482</v>
      </c>
      <c r="AL12" s="21" t="s">
        <v>483</v>
      </c>
      <c r="AM12" s="21" t="s">
        <v>484</v>
      </c>
      <c r="AN12" s="45" t="s">
        <v>485</v>
      </c>
      <c r="AO12" s="45" t="s">
        <v>486</v>
      </c>
      <c r="AP12" s="45" t="s">
        <v>487</v>
      </c>
      <c r="AQ12" s="45" t="s">
        <v>488</v>
      </c>
      <c r="AR12" s="45" t="s">
        <v>489</v>
      </c>
      <c r="AS12" s="45" t="s">
        <v>490</v>
      </c>
      <c r="AT12" s="45" t="s">
        <v>491</v>
      </c>
      <c r="AU12" s="45" t="s">
        <v>492</v>
      </c>
      <c r="AV12" s="45" t="s">
        <v>493</v>
      </c>
      <c r="AW12" s="45" t="s">
        <v>494</v>
      </c>
      <c r="AX12" s="45" t="s">
        <v>495</v>
      </c>
      <c r="AY12" s="45" t="s">
        <v>496</v>
      </c>
      <c r="AZ12" s="45" t="s">
        <v>497</v>
      </c>
      <c r="BA12" s="45" t="s">
        <v>498</v>
      </c>
      <c r="BB12" s="45" t="s">
        <v>499</v>
      </c>
      <c r="BC12" s="45" t="s">
        <v>500</v>
      </c>
      <c r="BD12" s="26"/>
      <c r="BE12" s="45" t="s">
        <v>276</v>
      </c>
      <c r="BF12" s="45" t="s">
        <v>276</v>
      </c>
      <c r="BG12" s="45" t="s">
        <v>276</v>
      </c>
      <c r="BH12" s="45" t="s">
        <v>276</v>
      </c>
      <c r="BI12" s="45" t="s">
        <v>276</v>
      </c>
      <c r="BJ12" s="45" t="s">
        <v>276</v>
      </c>
      <c r="BK12" s="45" t="s">
        <v>276</v>
      </c>
      <c r="BL12" s="45" t="s">
        <v>763</v>
      </c>
      <c r="BM12" s="45" t="s">
        <v>763</v>
      </c>
      <c r="BN12" s="45" t="s">
        <v>763</v>
      </c>
      <c r="BO12" s="45" t="s">
        <v>763</v>
      </c>
      <c r="BP12" s="45" t="s">
        <v>764</v>
      </c>
      <c r="BQ12" s="45" t="s">
        <v>764</v>
      </c>
      <c r="BR12" s="45" t="s">
        <v>765</v>
      </c>
      <c r="BS12" s="45" t="s">
        <v>766</v>
      </c>
      <c r="BT12" s="45" t="s">
        <v>767</v>
      </c>
      <c r="BU12" s="45" t="s">
        <v>768</v>
      </c>
      <c r="BV12" s="45" t="s">
        <v>769</v>
      </c>
      <c r="BW12" s="45" t="s">
        <v>770</v>
      </c>
      <c r="BX12" s="45" t="s">
        <v>770</v>
      </c>
      <c r="BY12" s="45" t="s">
        <v>770</v>
      </c>
      <c r="BZ12" s="45" t="s">
        <v>766</v>
      </c>
      <c r="CA12" s="45" t="s">
        <v>771</v>
      </c>
      <c r="CB12" s="45" t="s">
        <v>772</v>
      </c>
      <c r="CC12" s="45" t="s">
        <v>773</v>
      </c>
      <c r="CD12" s="45" t="s">
        <v>774</v>
      </c>
      <c r="CE12" s="45" t="s">
        <v>775</v>
      </c>
      <c r="CF12" s="45" t="s">
        <v>776</v>
      </c>
      <c r="CG12" s="45" t="s">
        <v>777</v>
      </c>
      <c r="CH12" s="45" t="s">
        <v>3238</v>
      </c>
      <c r="CI12" s="45" t="s">
        <v>3239</v>
      </c>
      <c r="CJ12" s="21" t="s">
        <v>980</v>
      </c>
      <c r="CK12" s="26"/>
    </row>
    <row r="13" spans="1:89" ht="30" x14ac:dyDescent="0.25">
      <c r="B13" s="200"/>
      <c r="C13" s="16" t="s">
        <v>124</v>
      </c>
      <c r="D13" s="21" t="s">
        <v>281</v>
      </c>
      <c r="E13" s="21" t="s">
        <v>281</v>
      </c>
      <c r="F13" s="21" t="s">
        <v>281</v>
      </c>
      <c r="G13" s="45">
        <v>2006</v>
      </c>
      <c r="H13" s="45">
        <v>2005</v>
      </c>
      <c r="I13" s="12">
        <v>2012</v>
      </c>
      <c r="J13" s="45">
        <v>2005</v>
      </c>
      <c r="K13" s="45">
        <v>2013</v>
      </c>
      <c r="L13" s="45">
        <v>2007</v>
      </c>
      <c r="M13" s="45">
        <v>2008</v>
      </c>
      <c r="N13" s="45">
        <v>2009</v>
      </c>
      <c r="O13" s="10">
        <v>2010</v>
      </c>
      <c r="P13" s="45">
        <v>2010</v>
      </c>
      <c r="Q13" s="45" t="s">
        <v>282</v>
      </c>
      <c r="R13" s="45" t="s">
        <v>282</v>
      </c>
      <c r="S13" s="45" t="s">
        <v>283</v>
      </c>
      <c r="T13" s="45">
        <v>2014</v>
      </c>
      <c r="U13" s="45">
        <v>2010</v>
      </c>
      <c r="V13" s="45" t="s">
        <v>281</v>
      </c>
      <c r="W13" s="46">
        <v>2009</v>
      </c>
      <c r="X13" s="21">
        <v>2010</v>
      </c>
      <c r="Y13" s="21"/>
      <c r="Z13" s="21"/>
      <c r="AA13" s="21"/>
      <c r="AB13" s="21">
        <v>2015</v>
      </c>
      <c r="AC13" s="21"/>
      <c r="AD13" s="21"/>
      <c r="AE13" s="21">
        <v>2001</v>
      </c>
      <c r="AF13" s="21">
        <v>2016</v>
      </c>
      <c r="AG13" s="26"/>
      <c r="AH13" s="45">
        <v>2014</v>
      </c>
      <c r="AI13" s="45">
        <v>2015</v>
      </c>
      <c r="AJ13" s="21">
        <v>2008</v>
      </c>
      <c r="AK13" s="21">
        <v>2011</v>
      </c>
      <c r="AL13" s="21">
        <v>2008</v>
      </c>
      <c r="AM13" s="21">
        <v>2009</v>
      </c>
      <c r="AN13" s="21">
        <v>2014</v>
      </c>
      <c r="AO13" s="21">
        <v>2011</v>
      </c>
      <c r="AP13" s="21"/>
      <c r="AQ13" s="21">
        <v>2015</v>
      </c>
      <c r="AR13" s="21">
        <v>2012</v>
      </c>
      <c r="AS13" s="21">
        <v>2014</v>
      </c>
      <c r="AT13" s="45">
        <v>2009</v>
      </c>
      <c r="AU13" s="45">
        <v>2015</v>
      </c>
      <c r="AV13" s="64">
        <v>2012</v>
      </c>
      <c r="AW13" s="45">
        <v>2010</v>
      </c>
      <c r="AX13" s="45">
        <v>2007</v>
      </c>
      <c r="AY13" s="45">
        <v>2010</v>
      </c>
      <c r="AZ13" s="45"/>
      <c r="BA13" s="45">
        <v>2008</v>
      </c>
      <c r="BB13" s="45">
        <v>2015</v>
      </c>
      <c r="BC13" s="45">
        <v>2013</v>
      </c>
      <c r="BD13" s="26"/>
      <c r="BE13" s="45">
        <v>2001</v>
      </c>
      <c r="BF13" s="45">
        <v>1998</v>
      </c>
      <c r="BG13" s="45">
        <v>2002</v>
      </c>
      <c r="BH13" s="45">
        <v>1999</v>
      </c>
      <c r="BI13" s="45">
        <v>2005</v>
      </c>
      <c r="BJ13" s="45">
        <v>2001</v>
      </c>
      <c r="BK13" s="45">
        <v>1995</v>
      </c>
      <c r="BL13" s="45">
        <v>2010</v>
      </c>
      <c r="BM13" s="45">
        <v>1989</v>
      </c>
      <c r="BN13" s="45"/>
      <c r="BO13" s="45">
        <v>2011</v>
      </c>
      <c r="BP13" s="45"/>
      <c r="BQ13" s="45">
        <v>2014</v>
      </c>
      <c r="BR13" s="45">
        <v>2015</v>
      </c>
      <c r="BS13" s="45">
        <v>1999</v>
      </c>
      <c r="BT13" s="45">
        <v>2015</v>
      </c>
      <c r="BU13" s="45">
        <v>2010</v>
      </c>
      <c r="BV13" s="45">
        <v>2015</v>
      </c>
      <c r="BW13" s="45">
        <v>2012</v>
      </c>
      <c r="BX13" s="45">
        <v>2012</v>
      </c>
      <c r="BY13" s="45">
        <v>2008</v>
      </c>
      <c r="BZ13" s="45"/>
      <c r="CA13" s="45"/>
      <c r="CB13" s="45">
        <v>2014</v>
      </c>
      <c r="CC13" s="45">
        <v>2012</v>
      </c>
      <c r="CD13" s="45">
        <v>2014</v>
      </c>
      <c r="CE13" s="45">
        <v>2012</v>
      </c>
      <c r="CF13" s="45"/>
      <c r="CG13" s="45">
        <v>2005</v>
      </c>
      <c r="CH13" s="45">
        <v>2000</v>
      </c>
      <c r="CI13" s="45">
        <v>2010</v>
      </c>
      <c r="CJ13" s="21" t="s">
        <v>981</v>
      </c>
      <c r="CK13" s="26"/>
    </row>
    <row r="14" spans="1:89" ht="60" x14ac:dyDescent="0.25">
      <c r="B14" s="200"/>
      <c r="C14" s="16" t="s">
        <v>145</v>
      </c>
      <c r="D14" s="21" t="s">
        <v>284</v>
      </c>
      <c r="E14" s="21" t="s">
        <v>284</v>
      </c>
      <c r="F14" s="21" t="s">
        <v>284</v>
      </c>
      <c r="G14" s="45" t="s">
        <v>285</v>
      </c>
      <c r="H14" s="45" t="s">
        <v>3240</v>
      </c>
      <c r="I14" s="12" t="s">
        <v>286</v>
      </c>
      <c r="J14" s="45" t="s">
        <v>287</v>
      </c>
      <c r="K14" s="45" t="s">
        <v>288</v>
      </c>
      <c r="L14" s="45" t="s">
        <v>289</v>
      </c>
      <c r="M14" s="45" t="s">
        <v>254</v>
      </c>
      <c r="N14" s="45" t="s">
        <v>290</v>
      </c>
      <c r="O14" s="45" t="s">
        <v>291</v>
      </c>
      <c r="P14" s="45" t="s">
        <v>291</v>
      </c>
      <c r="Q14" s="45" t="s">
        <v>292</v>
      </c>
      <c r="R14" s="45" t="s">
        <v>293</v>
      </c>
      <c r="S14" s="45" t="s">
        <v>294</v>
      </c>
      <c r="T14" s="45" t="s">
        <v>295</v>
      </c>
      <c r="U14" s="45" t="s">
        <v>296</v>
      </c>
      <c r="V14" s="45" t="s">
        <v>284</v>
      </c>
      <c r="W14" s="45" t="s">
        <v>297</v>
      </c>
      <c r="X14" s="47"/>
      <c r="Y14" s="47"/>
      <c r="Z14" s="47"/>
      <c r="AA14" s="47"/>
      <c r="AB14" s="47" t="s">
        <v>298</v>
      </c>
      <c r="AC14" s="47" t="s">
        <v>298</v>
      </c>
      <c r="AD14" s="47" t="s">
        <v>299</v>
      </c>
      <c r="AE14" s="21" t="s">
        <v>1722</v>
      </c>
      <c r="AF14" s="160" t="s">
        <v>3446</v>
      </c>
      <c r="AG14" s="26"/>
      <c r="AH14" s="45" t="s">
        <v>501</v>
      </c>
      <c r="AI14" s="45" t="s">
        <v>502</v>
      </c>
      <c r="AJ14" s="21" t="s">
        <v>503</v>
      </c>
      <c r="AK14" s="21" t="s">
        <v>504</v>
      </c>
      <c r="AL14" s="21" t="s">
        <v>505</v>
      </c>
      <c r="AM14" s="21" t="s">
        <v>506</v>
      </c>
      <c r="AN14" s="21" t="s">
        <v>507</v>
      </c>
      <c r="AO14" s="21" t="s">
        <v>508</v>
      </c>
      <c r="AP14" s="21" t="s">
        <v>509</v>
      </c>
      <c r="AQ14" s="21" t="s">
        <v>510</v>
      </c>
      <c r="AR14" s="21" t="s">
        <v>511</v>
      </c>
      <c r="AS14" s="21" t="s">
        <v>512</v>
      </c>
      <c r="AT14" s="45" t="s">
        <v>513</v>
      </c>
      <c r="AU14" s="45" t="s">
        <v>514</v>
      </c>
      <c r="AV14" s="64" t="s">
        <v>515</v>
      </c>
      <c r="AW14" s="45" t="s">
        <v>516</v>
      </c>
      <c r="AX14" s="45" t="s">
        <v>517</v>
      </c>
      <c r="AY14" s="45" t="s">
        <v>518</v>
      </c>
      <c r="AZ14" s="45" t="s">
        <v>519</v>
      </c>
      <c r="BA14" s="45" t="s">
        <v>520</v>
      </c>
      <c r="BB14" s="45" t="s">
        <v>3241</v>
      </c>
      <c r="BC14" s="45" t="s">
        <v>521</v>
      </c>
      <c r="BD14" s="26"/>
      <c r="BE14" s="45" t="s">
        <v>778</v>
      </c>
      <c r="BF14" s="45" t="s">
        <v>778</v>
      </c>
      <c r="BG14" s="45" t="s">
        <v>778</v>
      </c>
      <c r="BH14" s="45" t="s">
        <v>778</v>
      </c>
      <c r="BI14" s="45" t="s">
        <v>778</v>
      </c>
      <c r="BJ14" s="45" t="s">
        <v>778</v>
      </c>
      <c r="BK14" s="45" t="s">
        <v>287</v>
      </c>
      <c r="BL14" s="45" t="s">
        <v>779</v>
      </c>
      <c r="BM14" s="45" t="s">
        <v>780</v>
      </c>
      <c r="BN14" s="45" t="s">
        <v>781</v>
      </c>
      <c r="BO14" s="45" t="s">
        <v>782</v>
      </c>
      <c r="BP14" s="45" t="s">
        <v>783</v>
      </c>
      <c r="BQ14" s="45" t="s">
        <v>784</v>
      </c>
      <c r="BR14" s="45" t="s">
        <v>785</v>
      </c>
      <c r="BS14" s="45" t="s">
        <v>786</v>
      </c>
      <c r="BT14" s="45" t="s">
        <v>787</v>
      </c>
      <c r="BU14" s="45" t="s">
        <v>788</v>
      </c>
      <c r="BV14" s="45" t="s">
        <v>789</v>
      </c>
      <c r="BW14" s="45" t="s">
        <v>790</v>
      </c>
      <c r="BX14" s="45" t="s">
        <v>790</v>
      </c>
      <c r="BY14" s="45" t="s">
        <v>790</v>
      </c>
      <c r="BZ14" s="45" t="s">
        <v>784</v>
      </c>
      <c r="CA14" s="45" t="s">
        <v>791</v>
      </c>
      <c r="CB14" s="45" t="s">
        <v>792</v>
      </c>
      <c r="CC14" s="45" t="s">
        <v>793</v>
      </c>
      <c r="CD14" s="45" t="s">
        <v>794</v>
      </c>
      <c r="CE14" s="45" t="s">
        <v>795</v>
      </c>
      <c r="CF14" s="45" t="s">
        <v>796</v>
      </c>
      <c r="CG14" s="45" t="s">
        <v>797</v>
      </c>
      <c r="CH14" s="45" t="s">
        <v>798</v>
      </c>
      <c r="CI14" s="45" t="s">
        <v>799</v>
      </c>
      <c r="CJ14" s="21" t="s">
        <v>982</v>
      </c>
      <c r="CK14" s="26"/>
    </row>
    <row r="15" spans="1:89" ht="285" x14ac:dyDescent="0.25">
      <c r="B15" s="200"/>
      <c r="C15" s="16" t="s">
        <v>148</v>
      </c>
      <c r="D15" s="48" t="s">
        <v>300</v>
      </c>
      <c r="E15" s="48" t="s">
        <v>300</v>
      </c>
      <c r="F15" s="48" t="s">
        <v>300</v>
      </c>
      <c r="G15" s="49" t="s">
        <v>301</v>
      </c>
      <c r="H15" s="49" t="s">
        <v>302</v>
      </c>
      <c r="I15" s="50" t="s">
        <v>303</v>
      </c>
      <c r="J15" s="49" t="s">
        <v>304</v>
      </c>
      <c r="K15" s="49" t="s">
        <v>305</v>
      </c>
      <c r="L15" s="49" t="s">
        <v>306</v>
      </c>
      <c r="M15" s="49" t="s">
        <v>307</v>
      </c>
      <c r="N15" s="49" t="s">
        <v>308</v>
      </c>
      <c r="O15" s="49" t="s">
        <v>309</v>
      </c>
      <c r="P15" s="49" t="s">
        <v>310</v>
      </c>
      <c r="Q15" s="49" t="s">
        <v>311</v>
      </c>
      <c r="R15" s="49" t="s">
        <v>312</v>
      </c>
      <c r="S15" s="49" t="s">
        <v>313</v>
      </c>
      <c r="T15" s="49" t="s">
        <v>314</v>
      </c>
      <c r="U15" s="49" t="s">
        <v>315</v>
      </c>
      <c r="V15" s="49" t="s">
        <v>316</v>
      </c>
      <c r="W15" s="49" t="s">
        <v>317</v>
      </c>
      <c r="X15" s="48"/>
      <c r="Y15" s="48" t="s">
        <v>318</v>
      </c>
      <c r="Z15" s="48" t="s">
        <v>319</v>
      </c>
      <c r="AA15" s="48" t="s">
        <v>320</v>
      </c>
      <c r="AB15" s="48" t="s">
        <v>321</v>
      </c>
      <c r="AC15" s="48" t="s">
        <v>321</v>
      </c>
      <c r="AD15" s="48" t="s">
        <v>322</v>
      </c>
      <c r="AE15" s="21" t="s">
        <v>1734</v>
      </c>
      <c r="AF15" s="160" t="s">
        <v>3447</v>
      </c>
      <c r="AG15" s="26"/>
      <c r="AH15" s="49" t="s">
        <v>522</v>
      </c>
      <c r="AI15" s="49" t="s">
        <v>523</v>
      </c>
      <c r="AJ15" s="48" t="s">
        <v>524</v>
      </c>
      <c r="AK15" s="48" t="s">
        <v>525</v>
      </c>
      <c r="AL15" s="48" t="s">
        <v>526</v>
      </c>
      <c r="AM15" s="48" t="s">
        <v>527</v>
      </c>
      <c r="AN15" s="48" t="s">
        <v>528</v>
      </c>
      <c r="AO15" s="48" t="s">
        <v>529</v>
      </c>
      <c r="AP15" s="48" t="s">
        <v>530</v>
      </c>
      <c r="AQ15" s="48" t="s">
        <v>531</v>
      </c>
      <c r="AR15" s="48" t="s">
        <v>532</v>
      </c>
      <c r="AS15" s="48" t="s">
        <v>533</v>
      </c>
      <c r="AT15" s="48" t="s">
        <v>534</v>
      </c>
      <c r="AU15" s="48" t="s">
        <v>535</v>
      </c>
      <c r="AV15" s="48" t="s">
        <v>536</v>
      </c>
      <c r="AW15" s="49" t="s">
        <v>537</v>
      </c>
      <c r="AX15" s="49" t="s">
        <v>538</v>
      </c>
      <c r="AY15" s="49" t="s">
        <v>539</v>
      </c>
      <c r="AZ15" s="49" t="s">
        <v>540</v>
      </c>
      <c r="BA15" s="49" t="s">
        <v>541</v>
      </c>
      <c r="BB15" s="49" t="s">
        <v>542</v>
      </c>
      <c r="BC15" s="49" t="s">
        <v>543</v>
      </c>
      <c r="BD15" s="26"/>
      <c r="BE15" s="49" t="s">
        <v>301</v>
      </c>
      <c r="BF15" s="49" t="s">
        <v>301</v>
      </c>
      <c r="BG15" s="49" t="s">
        <v>301</v>
      </c>
      <c r="BH15" s="49" t="s">
        <v>301</v>
      </c>
      <c r="BI15" s="49" t="s">
        <v>301</v>
      </c>
      <c r="BJ15" s="49" t="s">
        <v>301</v>
      </c>
      <c r="BK15" s="49" t="s">
        <v>304</v>
      </c>
      <c r="BL15" s="49" t="s">
        <v>800</v>
      </c>
      <c r="BM15" s="49" t="s">
        <v>801</v>
      </c>
      <c r="BN15" s="49" t="s">
        <v>802</v>
      </c>
      <c r="BO15" s="49" t="s">
        <v>803</v>
      </c>
      <c r="BP15" s="49" t="s">
        <v>804</v>
      </c>
      <c r="BQ15" s="49" t="s">
        <v>805</v>
      </c>
      <c r="BR15" s="49" t="s">
        <v>806</v>
      </c>
      <c r="BS15" s="49" t="s">
        <v>807</v>
      </c>
      <c r="BT15" s="49" t="s">
        <v>808</v>
      </c>
      <c r="BU15" s="49" t="s">
        <v>809</v>
      </c>
      <c r="BV15" s="49" t="s">
        <v>810</v>
      </c>
      <c r="BW15" s="49" t="s">
        <v>811</v>
      </c>
      <c r="BX15" s="49" t="s">
        <v>812</v>
      </c>
      <c r="BY15" s="49" t="s">
        <v>813</v>
      </c>
      <c r="BZ15" s="49" t="s">
        <v>814</v>
      </c>
      <c r="CA15" s="49" t="s">
        <v>815</v>
      </c>
      <c r="CB15" s="49" t="s">
        <v>816</v>
      </c>
      <c r="CC15" s="49" t="s">
        <v>817</v>
      </c>
      <c r="CD15" s="49" t="s">
        <v>818</v>
      </c>
      <c r="CE15" s="49" t="s">
        <v>819</v>
      </c>
      <c r="CF15" s="49" t="s">
        <v>820</v>
      </c>
      <c r="CG15" s="49" t="s">
        <v>821</v>
      </c>
      <c r="CH15" s="49" t="s">
        <v>822</v>
      </c>
      <c r="CI15" s="49" t="s">
        <v>823</v>
      </c>
      <c r="CJ15" s="48" t="s">
        <v>983</v>
      </c>
      <c r="CK15" s="26"/>
    </row>
    <row r="16" spans="1:89" x14ac:dyDescent="0.25">
      <c r="B16" s="200"/>
      <c r="C16" s="16" t="s">
        <v>149</v>
      </c>
      <c r="D16" s="21" t="s">
        <v>281</v>
      </c>
      <c r="E16" s="21" t="s">
        <v>281</v>
      </c>
      <c r="F16" s="21" t="s">
        <v>281</v>
      </c>
      <c r="G16" s="45" t="s">
        <v>323</v>
      </c>
      <c r="H16" s="45">
        <v>2011</v>
      </c>
      <c r="I16" s="45" t="s">
        <v>324</v>
      </c>
      <c r="J16" s="45" t="s">
        <v>325</v>
      </c>
      <c r="K16" s="45">
        <v>2013</v>
      </c>
      <c r="L16" s="45">
        <v>2015</v>
      </c>
      <c r="M16" s="45" t="s">
        <v>281</v>
      </c>
      <c r="N16" s="45" t="s">
        <v>281</v>
      </c>
      <c r="O16" s="45" t="s">
        <v>326</v>
      </c>
      <c r="P16" s="45" t="s">
        <v>296</v>
      </c>
      <c r="Q16" s="45" t="s">
        <v>327</v>
      </c>
      <c r="R16" s="45" t="s">
        <v>327</v>
      </c>
      <c r="S16" s="45" t="s">
        <v>296</v>
      </c>
      <c r="T16" s="45" t="s">
        <v>296</v>
      </c>
      <c r="U16" s="45">
        <v>2010</v>
      </c>
      <c r="V16" s="45" t="s">
        <v>328</v>
      </c>
      <c r="W16" s="45">
        <v>2009</v>
      </c>
      <c r="X16" s="21"/>
      <c r="Y16" s="21"/>
      <c r="Z16" s="21"/>
      <c r="AA16" s="21"/>
      <c r="AB16" s="51">
        <v>42339</v>
      </c>
      <c r="AC16" s="51">
        <v>42339</v>
      </c>
      <c r="AD16" s="51"/>
      <c r="AE16" s="76">
        <v>42074</v>
      </c>
      <c r="AF16" s="76">
        <v>42509</v>
      </c>
      <c r="AG16" s="26"/>
      <c r="AH16" s="45">
        <v>2013</v>
      </c>
      <c r="AI16" s="45"/>
      <c r="AJ16" s="45">
        <v>2008</v>
      </c>
      <c r="AK16" s="45"/>
      <c r="AL16" s="45">
        <v>2008</v>
      </c>
      <c r="AM16" s="45"/>
      <c r="AN16" s="45"/>
      <c r="AO16" s="45">
        <v>2011</v>
      </c>
      <c r="AP16" s="45"/>
      <c r="AQ16" s="45"/>
      <c r="AR16" s="45"/>
      <c r="AS16" s="45"/>
      <c r="AT16" s="45"/>
      <c r="AU16" s="45"/>
      <c r="AV16" s="45"/>
      <c r="AW16" s="45"/>
      <c r="AX16" s="45"/>
      <c r="AY16" s="45">
        <v>2015</v>
      </c>
      <c r="AZ16" s="45"/>
      <c r="BA16" s="45">
        <v>2008</v>
      </c>
      <c r="BB16" s="45">
        <v>2015</v>
      </c>
      <c r="BC16" s="45">
        <v>2015</v>
      </c>
      <c r="BD16" s="26"/>
      <c r="BE16" s="45"/>
      <c r="BF16" s="45"/>
      <c r="BG16" s="45"/>
      <c r="BH16" s="45"/>
      <c r="BI16" s="45"/>
      <c r="BJ16" s="45"/>
      <c r="BK16" s="45"/>
      <c r="BL16" s="45"/>
      <c r="BM16" s="45"/>
      <c r="BN16" s="45"/>
      <c r="BO16" s="45"/>
      <c r="BP16" s="45"/>
      <c r="BQ16" s="45"/>
      <c r="BR16" s="45">
        <v>2015</v>
      </c>
      <c r="BS16" s="45"/>
      <c r="BT16" s="45">
        <v>2014</v>
      </c>
      <c r="BU16" s="45">
        <v>2010</v>
      </c>
      <c r="BV16" s="45">
        <v>2015</v>
      </c>
      <c r="BW16" s="45">
        <v>2012</v>
      </c>
      <c r="BX16" s="45">
        <v>2012</v>
      </c>
      <c r="BY16" s="45">
        <v>2008</v>
      </c>
      <c r="BZ16" s="45"/>
      <c r="CA16" s="45"/>
      <c r="CB16" s="45"/>
      <c r="CC16" s="45"/>
      <c r="CD16" s="45"/>
      <c r="CE16" s="45">
        <v>2013</v>
      </c>
      <c r="CF16" s="45">
        <v>2015</v>
      </c>
      <c r="CG16" s="45"/>
      <c r="CH16" s="45"/>
      <c r="CI16" s="45"/>
      <c r="CJ16" s="76">
        <v>42390</v>
      </c>
      <c r="CK16" s="26"/>
    </row>
    <row r="17" spans="2:89" x14ac:dyDescent="0.25">
      <c r="B17" s="200"/>
      <c r="C17" s="16" t="s">
        <v>0</v>
      </c>
      <c r="D17" s="21" t="s">
        <v>1</v>
      </c>
      <c r="E17" s="21" t="s">
        <v>1</v>
      </c>
      <c r="F17" s="21" t="s">
        <v>1</v>
      </c>
      <c r="G17" s="45" t="s">
        <v>1</v>
      </c>
      <c r="H17" s="45" t="s">
        <v>1</v>
      </c>
      <c r="I17" s="45" t="s">
        <v>144</v>
      </c>
      <c r="J17" s="45" t="s">
        <v>1</v>
      </c>
      <c r="K17" s="45" t="s">
        <v>1</v>
      </c>
      <c r="L17" s="45" t="s">
        <v>144</v>
      </c>
      <c r="M17" s="45" t="s">
        <v>144</v>
      </c>
      <c r="N17" s="45" t="s">
        <v>144</v>
      </c>
      <c r="O17" s="45" t="s">
        <v>1</v>
      </c>
      <c r="P17" s="45" t="s">
        <v>144</v>
      </c>
      <c r="Q17" s="45" t="s">
        <v>144</v>
      </c>
      <c r="R17" s="45" t="s">
        <v>144</v>
      </c>
      <c r="S17" s="45" t="s">
        <v>144</v>
      </c>
      <c r="T17" s="45" t="s">
        <v>144</v>
      </c>
      <c r="U17" s="45" t="s">
        <v>96</v>
      </c>
      <c r="V17" s="45" t="s">
        <v>1</v>
      </c>
      <c r="W17" s="45" t="s">
        <v>61</v>
      </c>
      <c r="X17" s="21" t="s">
        <v>144</v>
      </c>
      <c r="Y17" s="21" t="s">
        <v>144</v>
      </c>
      <c r="Z17" s="21" t="s">
        <v>2</v>
      </c>
      <c r="AA17" s="21" t="s">
        <v>144</v>
      </c>
      <c r="AB17" s="21" t="s">
        <v>2</v>
      </c>
      <c r="AC17" s="21" t="s">
        <v>2</v>
      </c>
      <c r="AD17" s="21"/>
      <c r="AE17" s="21" t="s">
        <v>144</v>
      </c>
      <c r="AF17" s="21" t="s">
        <v>144</v>
      </c>
      <c r="AG17" s="26"/>
      <c r="AH17" s="45" t="s">
        <v>1</v>
      </c>
      <c r="AI17" s="45" t="s">
        <v>144</v>
      </c>
      <c r="AJ17" s="21" t="s">
        <v>1</v>
      </c>
      <c r="AK17" s="21" t="s">
        <v>144</v>
      </c>
      <c r="AL17" s="21" t="s">
        <v>1</v>
      </c>
      <c r="AM17" s="21" t="s">
        <v>1</v>
      </c>
      <c r="AN17" s="21" t="s">
        <v>144</v>
      </c>
      <c r="AO17" s="21" t="s">
        <v>91</v>
      </c>
      <c r="AP17" s="21" t="s">
        <v>1</v>
      </c>
      <c r="AQ17" s="21" t="s">
        <v>3</v>
      </c>
      <c r="AR17" s="21" t="s">
        <v>3</v>
      </c>
      <c r="AS17" s="21" t="s">
        <v>144</v>
      </c>
      <c r="AT17" s="21" t="s">
        <v>144</v>
      </c>
      <c r="AU17" s="21" t="s">
        <v>3</v>
      </c>
      <c r="AV17" s="21" t="s">
        <v>144</v>
      </c>
      <c r="AW17" s="21" t="s">
        <v>144</v>
      </c>
      <c r="AX17" s="45" t="s">
        <v>144</v>
      </c>
      <c r="AY17" s="45" t="s">
        <v>91</v>
      </c>
      <c r="AZ17" s="45" t="s">
        <v>144</v>
      </c>
      <c r="BA17" s="45" t="s">
        <v>144</v>
      </c>
      <c r="BB17" s="45" t="s">
        <v>1</v>
      </c>
      <c r="BC17" s="45" t="s">
        <v>144</v>
      </c>
      <c r="BD17" s="26"/>
      <c r="BE17" s="45" t="s">
        <v>1</v>
      </c>
      <c r="BF17" s="45" t="s">
        <v>1</v>
      </c>
      <c r="BG17" s="45" t="s">
        <v>1</v>
      </c>
      <c r="BH17" s="45" t="s">
        <v>1</v>
      </c>
      <c r="BI17" s="45" t="s">
        <v>1</v>
      </c>
      <c r="BJ17" s="45" t="s">
        <v>1</v>
      </c>
      <c r="BK17" s="45" t="s">
        <v>1</v>
      </c>
      <c r="BL17" s="45" t="s">
        <v>144</v>
      </c>
      <c r="BM17" s="45" t="s">
        <v>144</v>
      </c>
      <c r="BN17" s="45" t="s">
        <v>144</v>
      </c>
      <c r="BO17" s="45" t="s">
        <v>144</v>
      </c>
      <c r="BP17" s="45" t="s">
        <v>144</v>
      </c>
      <c r="BQ17" s="45" t="s">
        <v>144</v>
      </c>
      <c r="BR17" s="45" t="s">
        <v>144</v>
      </c>
      <c r="BS17" s="45" t="s">
        <v>144</v>
      </c>
      <c r="BT17" s="45" t="s">
        <v>144</v>
      </c>
      <c r="BU17" s="45" t="s">
        <v>1</v>
      </c>
      <c r="BV17" s="45" t="s">
        <v>1</v>
      </c>
      <c r="BW17" s="45" t="s">
        <v>2</v>
      </c>
      <c r="BX17" s="45" t="s">
        <v>2</v>
      </c>
      <c r="BY17" s="45" t="s">
        <v>2</v>
      </c>
      <c r="BZ17" s="45" t="s">
        <v>144</v>
      </c>
      <c r="CA17" s="45" t="s">
        <v>144</v>
      </c>
      <c r="CB17" s="45" t="s">
        <v>144</v>
      </c>
      <c r="CC17" s="45" t="s">
        <v>144</v>
      </c>
      <c r="CD17" s="45" t="s">
        <v>144</v>
      </c>
      <c r="CE17" s="45" t="s">
        <v>1</v>
      </c>
      <c r="CF17" s="45" t="s">
        <v>2</v>
      </c>
      <c r="CG17" s="45" t="s">
        <v>144</v>
      </c>
      <c r="CH17" s="45" t="s">
        <v>144</v>
      </c>
      <c r="CI17" s="45" t="s">
        <v>144</v>
      </c>
      <c r="CJ17" s="21" t="s">
        <v>3</v>
      </c>
      <c r="CK17" s="26"/>
    </row>
    <row r="18" spans="2:89" ht="30" x14ac:dyDescent="0.25">
      <c r="B18" s="200"/>
      <c r="C18" s="17" t="s">
        <v>125</v>
      </c>
      <c r="D18" s="22"/>
      <c r="E18" s="22"/>
      <c r="F18" s="22"/>
      <c r="G18" s="52"/>
      <c r="H18" s="52"/>
      <c r="I18" s="52"/>
      <c r="J18" s="52"/>
      <c r="K18" s="52"/>
      <c r="L18" s="52"/>
      <c r="M18" s="52"/>
      <c r="N18" s="52"/>
      <c r="O18" s="52"/>
      <c r="P18" s="52"/>
      <c r="Q18" s="52"/>
      <c r="R18" s="52"/>
      <c r="S18" s="52"/>
      <c r="T18" s="52"/>
      <c r="U18" s="52" t="s">
        <v>329</v>
      </c>
      <c r="V18" s="52"/>
      <c r="W18" s="52"/>
      <c r="X18" s="22"/>
      <c r="Y18" s="22"/>
      <c r="Z18" s="22"/>
      <c r="AA18" s="22"/>
      <c r="AB18" s="22"/>
      <c r="AC18" s="22"/>
      <c r="AD18" s="22"/>
      <c r="AE18" s="22"/>
      <c r="AF18" s="22"/>
      <c r="AG18" s="26"/>
      <c r="AH18" s="52"/>
      <c r="AI18" s="52"/>
      <c r="AJ18" s="22"/>
      <c r="AK18" s="22"/>
      <c r="AL18" s="22"/>
      <c r="AM18" s="22"/>
      <c r="AN18" s="22"/>
      <c r="AO18" s="22"/>
      <c r="AP18" s="22"/>
      <c r="AQ18" s="22"/>
      <c r="AR18" s="22"/>
      <c r="AS18" s="22"/>
      <c r="AT18" s="22"/>
      <c r="AU18" s="22"/>
      <c r="AV18" s="22"/>
      <c r="AW18" s="22"/>
      <c r="AX18" s="52"/>
      <c r="AY18" s="52"/>
      <c r="AZ18" s="52"/>
      <c r="BA18" s="52"/>
      <c r="BB18" s="52"/>
      <c r="BC18" s="52"/>
      <c r="BD18" s="26"/>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22"/>
      <c r="CK18" s="26"/>
    </row>
    <row r="19" spans="2:89" x14ac:dyDescent="0.25">
      <c r="B19" s="200"/>
      <c r="C19" s="16" t="s">
        <v>65</v>
      </c>
      <c r="D19" s="21" t="s">
        <v>17</v>
      </c>
      <c r="E19" s="21" t="s">
        <v>17</v>
      </c>
      <c r="F19" s="21" t="s">
        <v>17</v>
      </c>
      <c r="G19" s="45" t="s">
        <v>17</v>
      </c>
      <c r="H19" s="45" t="s">
        <v>17</v>
      </c>
      <c r="I19" s="45" t="s">
        <v>17</v>
      </c>
      <c r="J19" s="45" t="s">
        <v>64</v>
      </c>
      <c r="K19" s="45" t="s">
        <v>17</v>
      </c>
      <c r="L19" s="45" t="s">
        <v>17</v>
      </c>
      <c r="M19" s="45" t="s">
        <v>17</v>
      </c>
      <c r="N19" s="45" t="s">
        <v>17</v>
      </c>
      <c r="O19" s="45" t="s">
        <v>17</v>
      </c>
      <c r="P19" s="45" t="s">
        <v>17</v>
      </c>
      <c r="Q19" s="45" t="s">
        <v>17</v>
      </c>
      <c r="R19" s="45" t="s">
        <v>17</v>
      </c>
      <c r="S19" s="45" t="s">
        <v>17</v>
      </c>
      <c r="T19" s="45" t="s">
        <v>17</v>
      </c>
      <c r="U19" s="45" t="s">
        <v>17</v>
      </c>
      <c r="V19" s="45" t="s">
        <v>17</v>
      </c>
      <c r="W19" s="45" t="s">
        <v>16</v>
      </c>
      <c r="X19" s="21" t="s">
        <v>17</v>
      </c>
      <c r="Y19" s="21" t="s">
        <v>17</v>
      </c>
      <c r="Z19" s="21" t="s">
        <v>17</v>
      </c>
      <c r="AA19" s="21" t="s">
        <v>17</v>
      </c>
      <c r="AB19" s="21" t="s">
        <v>17</v>
      </c>
      <c r="AC19" s="21" t="s">
        <v>17</v>
      </c>
      <c r="AD19" s="21"/>
      <c r="AE19" s="21"/>
      <c r="AF19" s="21" t="s">
        <v>17</v>
      </c>
      <c r="AG19" s="26"/>
      <c r="AH19" s="45" t="s">
        <v>64</v>
      </c>
      <c r="AI19" s="45" t="s">
        <v>17</v>
      </c>
      <c r="AJ19" s="21" t="s">
        <v>64</v>
      </c>
      <c r="AK19" s="21" t="s">
        <v>17</v>
      </c>
      <c r="AL19" s="21" t="s">
        <v>17</v>
      </c>
      <c r="AM19" s="21" t="s">
        <v>16</v>
      </c>
      <c r="AN19" s="21" t="s">
        <v>17</v>
      </c>
      <c r="AO19" s="21" t="s">
        <v>17</v>
      </c>
      <c r="AP19" s="21" t="s">
        <v>17</v>
      </c>
      <c r="AQ19" s="21" t="s">
        <v>17</v>
      </c>
      <c r="AR19" s="21" t="s">
        <v>17</v>
      </c>
      <c r="AS19" s="21" t="s">
        <v>17</v>
      </c>
      <c r="AT19" s="21" t="s">
        <v>17</v>
      </c>
      <c r="AU19" s="21" t="s">
        <v>17</v>
      </c>
      <c r="AV19" s="21" t="s">
        <v>17</v>
      </c>
      <c r="AW19" s="21" t="s">
        <v>17</v>
      </c>
      <c r="AX19" s="45" t="s">
        <v>17</v>
      </c>
      <c r="AY19" s="45" t="s">
        <v>17</v>
      </c>
      <c r="AZ19" s="45"/>
      <c r="BA19" s="45" t="s">
        <v>17</v>
      </c>
      <c r="BB19" s="45" t="s">
        <v>64</v>
      </c>
      <c r="BC19" s="45" t="s">
        <v>17</v>
      </c>
      <c r="BD19" s="26"/>
      <c r="BE19" s="45" t="s">
        <v>17</v>
      </c>
      <c r="BF19" s="45" t="s">
        <v>17</v>
      </c>
      <c r="BG19" s="45" t="s">
        <v>17</v>
      </c>
      <c r="BH19" s="45" t="s">
        <v>17</v>
      </c>
      <c r="BI19" s="45" t="s">
        <v>17</v>
      </c>
      <c r="BJ19" s="45" t="s">
        <v>17</v>
      </c>
      <c r="BK19" s="45" t="s">
        <v>17</v>
      </c>
      <c r="BL19" s="45" t="s">
        <v>17</v>
      </c>
      <c r="BM19" s="45" t="s">
        <v>17</v>
      </c>
      <c r="BN19" s="45" t="s">
        <v>17</v>
      </c>
      <c r="BO19" s="45" t="s">
        <v>17</v>
      </c>
      <c r="BP19" s="45" t="s">
        <v>17</v>
      </c>
      <c r="BQ19" s="45" t="s">
        <v>17</v>
      </c>
      <c r="BR19" s="45" t="s">
        <v>17</v>
      </c>
      <c r="BS19" s="45" t="s">
        <v>17</v>
      </c>
      <c r="BT19" s="45" t="s">
        <v>17</v>
      </c>
      <c r="BU19" s="45" t="s">
        <v>17</v>
      </c>
      <c r="BV19" s="45" t="s">
        <v>17</v>
      </c>
      <c r="BW19" s="45" t="s">
        <v>17</v>
      </c>
      <c r="BX19" s="45" t="s">
        <v>17</v>
      </c>
      <c r="BY19" s="45" t="s">
        <v>17</v>
      </c>
      <c r="BZ19" s="45" t="s">
        <v>17</v>
      </c>
      <c r="CA19" s="45" t="s">
        <v>17</v>
      </c>
      <c r="CB19" s="45" t="s">
        <v>17</v>
      </c>
      <c r="CC19" s="45" t="s">
        <v>17</v>
      </c>
      <c r="CD19" s="45" t="s">
        <v>17</v>
      </c>
      <c r="CE19" s="45" t="s">
        <v>17</v>
      </c>
      <c r="CF19" s="45"/>
      <c r="CG19" s="45" t="s">
        <v>17</v>
      </c>
      <c r="CH19" s="45" t="s">
        <v>17</v>
      </c>
      <c r="CI19" s="45" t="s">
        <v>17</v>
      </c>
      <c r="CJ19" s="21" t="s">
        <v>17</v>
      </c>
      <c r="CK19" s="26"/>
    </row>
    <row r="20" spans="2:89" x14ac:dyDescent="0.25">
      <c r="B20" s="200"/>
      <c r="C20" s="16" t="s">
        <v>146</v>
      </c>
      <c r="D20" s="21" t="s">
        <v>330</v>
      </c>
      <c r="E20" s="21" t="s">
        <v>284</v>
      </c>
      <c r="F20" s="21"/>
      <c r="G20" s="14" t="s">
        <v>3240</v>
      </c>
      <c r="H20" s="45"/>
      <c r="I20" s="53"/>
      <c r="J20" s="45"/>
      <c r="K20" s="45"/>
      <c r="L20" s="45"/>
      <c r="M20" s="45"/>
      <c r="N20" s="45"/>
      <c r="O20" s="45" t="s">
        <v>291</v>
      </c>
      <c r="P20" s="45"/>
      <c r="Q20" s="54" t="s">
        <v>284</v>
      </c>
      <c r="R20" s="45"/>
      <c r="S20" s="45"/>
      <c r="T20" s="45"/>
      <c r="U20" s="45"/>
      <c r="V20" s="45"/>
      <c r="W20" s="45"/>
      <c r="X20" s="21"/>
      <c r="Y20" s="21"/>
      <c r="Z20" s="21"/>
      <c r="AA20" s="21"/>
      <c r="AB20" s="21" t="s">
        <v>331</v>
      </c>
      <c r="AC20" s="21" t="s">
        <v>332</v>
      </c>
      <c r="AD20" s="21"/>
      <c r="AE20" s="21"/>
      <c r="AF20" s="21"/>
      <c r="AG20" s="26"/>
      <c r="AH20" s="45" t="s">
        <v>501</v>
      </c>
      <c r="AI20" s="65"/>
      <c r="AJ20" s="65"/>
      <c r="AK20" s="65"/>
      <c r="AL20" s="65"/>
      <c r="AM20" s="65"/>
      <c r="AN20" s="65"/>
      <c r="AO20" s="66" t="s">
        <v>544</v>
      </c>
      <c r="AP20" s="65"/>
      <c r="AQ20" s="65"/>
      <c r="AR20" s="65"/>
      <c r="AS20" s="65"/>
      <c r="AT20" s="65"/>
      <c r="AU20" s="65"/>
      <c r="AV20" s="65"/>
      <c r="AW20" s="65"/>
      <c r="AX20" s="66" t="s">
        <v>545</v>
      </c>
      <c r="AY20" s="66" t="s">
        <v>518</v>
      </c>
      <c r="AZ20" s="66"/>
      <c r="BA20" s="66"/>
      <c r="BB20" s="66"/>
      <c r="BC20" s="66"/>
      <c r="BD20" s="26"/>
      <c r="BE20" s="45"/>
      <c r="BF20" s="45"/>
      <c r="BG20" s="45"/>
      <c r="BH20" s="45"/>
      <c r="BI20" s="45"/>
      <c r="BJ20" s="45"/>
      <c r="BK20" s="45"/>
      <c r="BL20" s="45"/>
      <c r="BM20" s="45"/>
      <c r="BN20" s="45"/>
      <c r="BO20" s="45"/>
      <c r="BP20" s="45"/>
      <c r="BQ20" s="45"/>
      <c r="BR20" s="45"/>
      <c r="BS20" s="45"/>
      <c r="BT20" s="45"/>
      <c r="BU20" s="45"/>
      <c r="BV20" s="45"/>
      <c r="BW20" s="45"/>
      <c r="BY20" s="45"/>
      <c r="BZ20" s="45"/>
      <c r="CA20" s="45"/>
      <c r="CB20" s="45"/>
      <c r="CC20" s="45"/>
      <c r="CD20" s="45"/>
      <c r="CE20" s="45"/>
      <c r="CF20" s="45"/>
      <c r="CG20" s="45"/>
      <c r="CH20" s="45" t="s">
        <v>824</v>
      </c>
      <c r="CI20" s="45"/>
      <c r="CJ20" s="21"/>
      <c r="CK20" s="26"/>
    </row>
    <row r="21" spans="2:89" ht="45" x14ac:dyDescent="0.25">
      <c r="B21" s="200"/>
      <c r="C21" s="16" t="s">
        <v>147</v>
      </c>
      <c r="D21" s="21" t="s">
        <v>333</v>
      </c>
      <c r="E21" s="48" t="s">
        <v>334</v>
      </c>
      <c r="F21" s="48"/>
      <c r="G21" s="49" t="s">
        <v>302</v>
      </c>
      <c r="H21" s="49"/>
      <c r="I21" s="53"/>
      <c r="J21" s="45"/>
      <c r="K21" s="45"/>
      <c r="L21" s="45"/>
      <c r="M21" s="45"/>
      <c r="N21" s="45"/>
      <c r="O21" s="49" t="s">
        <v>335</v>
      </c>
      <c r="P21" s="45"/>
      <c r="Q21" s="55" t="s">
        <v>300</v>
      </c>
      <c r="R21" s="45"/>
      <c r="S21" s="45"/>
      <c r="T21" s="45"/>
      <c r="U21" s="45"/>
      <c r="V21" s="45"/>
      <c r="W21" s="45"/>
      <c r="X21" s="48"/>
      <c r="Y21" s="48"/>
      <c r="Z21" s="48" t="s">
        <v>336</v>
      </c>
      <c r="AA21" s="48" t="s">
        <v>337</v>
      </c>
      <c r="AB21" s="48" t="s">
        <v>338</v>
      </c>
      <c r="AC21" s="48"/>
      <c r="AD21" s="48"/>
      <c r="AE21" s="21"/>
      <c r="AF21" s="21"/>
      <c r="AG21" s="26"/>
      <c r="AH21" s="67" t="s">
        <v>546</v>
      </c>
      <c r="AI21" s="65"/>
      <c r="AJ21" s="65"/>
      <c r="AK21" s="65"/>
      <c r="AL21" s="65"/>
      <c r="AM21" s="65"/>
      <c r="AN21" s="65"/>
      <c r="AO21" s="67" t="s">
        <v>547</v>
      </c>
      <c r="AP21" s="65"/>
      <c r="AQ21" s="65"/>
      <c r="AR21" s="65"/>
      <c r="AS21" s="65"/>
      <c r="AT21" s="65"/>
      <c r="AU21" s="65"/>
      <c r="AV21" s="65"/>
      <c r="AW21" s="65"/>
      <c r="AX21" s="67" t="s">
        <v>548</v>
      </c>
      <c r="AY21" s="67" t="s">
        <v>549</v>
      </c>
      <c r="AZ21" s="67"/>
      <c r="BA21" s="67" t="s">
        <v>550</v>
      </c>
      <c r="BB21" s="67"/>
      <c r="BC21" s="67"/>
      <c r="BD21" s="26"/>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9" t="s">
        <v>825</v>
      </c>
      <c r="CI21" s="49"/>
      <c r="CJ21" s="21"/>
      <c r="CK21" s="26"/>
    </row>
    <row r="22" spans="2:89" x14ac:dyDescent="0.25">
      <c r="B22" s="200"/>
      <c r="C22" s="16" t="s">
        <v>150</v>
      </c>
      <c r="D22" s="51">
        <v>39965</v>
      </c>
      <c r="E22" s="51">
        <v>39965</v>
      </c>
      <c r="F22" s="51"/>
      <c r="G22" s="45">
        <v>2011</v>
      </c>
      <c r="H22" s="45"/>
      <c r="I22" s="53"/>
      <c r="J22" s="45"/>
      <c r="K22" s="45"/>
      <c r="L22" s="45"/>
      <c r="M22" s="45"/>
      <c r="N22" s="45"/>
      <c r="O22" s="54" t="s">
        <v>339</v>
      </c>
      <c r="V22" s="45"/>
      <c r="W22" s="45"/>
      <c r="X22" s="45"/>
      <c r="Y22" s="45"/>
      <c r="Z22" s="45" t="s">
        <v>281</v>
      </c>
      <c r="AA22" s="56">
        <v>42278</v>
      </c>
      <c r="AB22" s="56" t="s">
        <v>281</v>
      </c>
      <c r="AC22" s="56"/>
      <c r="AD22" s="56"/>
      <c r="AE22" s="21"/>
      <c r="AF22" s="21"/>
      <c r="AG22" s="26"/>
      <c r="AH22" s="65"/>
      <c r="AI22" s="65"/>
      <c r="AJ22" s="65"/>
      <c r="AK22" s="65"/>
      <c r="AL22" s="65"/>
      <c r="AM22" s="65"/>
      <c r="AN22" s="65"/>
      <c r="AO22" s="65"/>
      <c r="AP22" s="65"/>
      <c r="AQ22" s="65"/>
      <c r="AR22" s="65"/>
      <c r="AS22" s="65"/>
      <c r="AT22" s="65"/>
      <c r="AU22" s="65"/>
      <c r="AV22" s="65"/>
      <c r="AW22" s="65"/>
      <c r="AX22" s="66">
        <v>2011</v>
      </c>
      <c r="AY22" s="65"/>
      <c r="AZ22" s="65"/>
      <c r="BA22" s="66">
        <v>2008</v>
      </c>
      <c r="BB22" s="65"/>
      <c r="BC22" s="65"/>
      <c r="BD22" s="26"/>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v>2013</v>
      </c>
      <c r="CI22" s="45"/>
      <c r="CJ22" s="21"/>
      <c r="CK22" s="26"/>
    </row>
    <row r="23" spans="2:89" x14ac:dyDescent="0.25">
      <c r="B23" s="200"/>
      <c r="C23" s="16" t="s">
        <v>0</v>
      </c>
      <c r="D23" s="21" t="s">
        <v>144</v>
      </c>
      <c r="E23" s="21" t="s">
        <v>144</v>
      </c>
      <c r="F23" s="21"/>
      <c r="G23" s="45" t="s">
        <v>1</v>
      </c>
      <c r="H23" s="45"/>
      <c r="I23" s="45"/>
      <c r="J23" s="45"/>
      <c r="K23" s="45"/>
      <c r="L23" s="45"/>
      <c r="M23" s="45"/>
      <c r="N23" s="45"/>
      <c r="O23" s="45" t="s">
        <v>144</v>
      </c>
      <c r="P23" s="45"/>
      <c r="Q23" s="57" t="s">
        <v>296</v>
      </c>
      <c r="R23" s="21"/>
      <c r="S23" s="21"/>
      <c r="T23" s="21"/>
      <c r="U23" s="21"/>
      <c r="V23" s="21"/>
      <c r="W23" s="21"/>
      <c r="X23" s="21"/>
      <c r="Y23" s="21"/>
      <c r="Z23" s="21" t="s">
        <v>144</v>
      </c>
      <c r="AA23" s="21" t="s">
        <v>2</v>
      </c>
      <c r="AB23" s="21" t="s">
        <v>144</v>
      </c>
      <c r="AC23" s="21"/>
      <c r="AD23" s="21"/>
      <c r="AE23" s="21"/>
      <c r="AF23" s="21"/>
      <c r="AG23" s="26"/>
      <c r="AH23" s="45" t="s">
        <v>144</v>
      </c>
      <c r="AI23" s="45"/>
      <c r="AJ23" s="45"/>
      <c r="AK23" s="21"/>
      <c r="AL23" s="21"/>
      <c r="AM23" s="21"/>
      <c r="AN23" s="21"/>
      <c r="AO23" s="21" t="s">
        <v>144</v>
      </c>
      <c r="AP23" s="21"/>
      <c r="AQ23" s="21"/>
      <c r="AR23" s="21"/>
      <c r="AS23" s="21"/>
      <c r="AT23" s="21"/>
      <c r="AU23" s="21"/>
      <c r="AV23" s="21"/>
      <c r="AW23" s="21"/>
      <c r="AX23" s="45" t="s">
        <v>144</v>
      </c>
      <c r="AY23" s="45" t="s">
        <v>1</v>
      </c>
      <c r="AZ23" s="45"/>
      <c r="BA23" s="45" t="s">
        <v>1</v>
      </c>
      <c r="BB23" s="45"/>
      <c r="BC23" s="45"/>
      <c r="BD23" s="26"/>
      <c r="BE23" s="45"/>
      <c r="BF23" s="45"/>
      <c r="BG23" s="45" t="s">
        <v>1</v>
      </c>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t="s">
        <v>96</v>
      </c>
      <c r="CI23" s="45"/>
      <c r="CJ23" s="21"/>
      <c r="CK23" s="26"/>
    </row>
    <row r="24" spans="2:89" ht="30" x14ac:dyDescent="0.25">
      <c r="B24" s="200"/>
      <c r="C24" s="17" t="s">
        <v>125</v>
      </c>
      <c r="D24" s="22"/>
      <c r="E24" s="22"/>
      <c r="F24" s="22"/>
      <c r="G24" s="22"/>
      <c r="H24" s="52"/>
      <c r="I24" s="58"/>
      <c r="J24" s="58"/>
      <c r="K24" s="58"/>
      <c r="L24" s="58"/>
      <c r="M24" s="58"/>
      <c r="N24" s="58"/>
      <c r="O24" s="58"/>
      <c r="P24" s="58"/>
      <c r="Q24" s="58"/>
      <c r="R24" s="58"/>
      <c r="S24" s="58"/>
      <c r="T24" s="58"/>
      <c r="U24" s="58"/>
      <c r="V24" s="58"/>
      <c r="W24" s="58"/>
      <c r="X24" s="22"/>
      <c r="Y24" s="22"/>
      <c r="Z24" s="22"/>
      <c r="AA24" s="22"/>
      <c r="AB24" s="22"/>
      <c r="AC24" s="22"/>
      <c r="AD24" s="22"/>
      <c r="AE24" s="22"/>
      <c r="AF24" s="22"/>
      <c r="AG24" s="26"/>
      <c r="AH24" s="52"/>
      <c r="AI24" s="52"/>
      <c r="AJ24" s="52"/>
      <c r="AK24" s="52"/>
      <c r="AL24" s="52"/>
      <c r="AM24" s="52"/>
      <c r="AN24" s="52"/>
      <c r="AO24" s="52"/>
      <c r="AP24" s="52"/>
      <c r="AQ24" s="52"/>
      <c r="AR24" s="52"/>
      <c r="AS24" s="52"/>
      <c r="AT24" s="52"/>
      <c r="AU24" s="52"/>
      <c r="AV24" s="52"/>
      <c r="AW24" s="52"/>
      <c r="AX24" s="52"/>
      <c r="AY24" s="52"/>
      <c r="AZ24" s="52"/>
      <c r="BA24" s="52"/>
      <c r="BB24" s="52"/>
      <c r="BC24" s="52"/>
      <c r="BD24" s="26"/>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t="s">
        <v>826</v>
      </c>
      <c r="CI24" s="52"/>
      <c r="CJ24" s="22"/>
      <c r="CK24" s="26"/>
    </row>
    <row r="25" spans="2:89" x14ac:dyDescent="0.25">
      <c r="B25" s="201"/>
      <c r="C25" s="16" t="s">
        <v>65</v>
      </c>
      <c r="D25" s="21" t="s">
        <v>17</v>
      </c>
      <c r="E25" s="21" t="s">
        <v>17</v>
      </c>
      <c r="F25" s="21"/>
      <c r="G25" s="45" t="s">
        <v>17</v>
      </c>
      <c r="H25" s="45"/>
      <c r="I25" s="45"/>
      <c r="J25" s="45"/>
      <c r="K25" s="45"/>
      <c r="L25" s="45"/>
      <c r="M25" s="45"/>
      <c r="N25" s="45"/>
      <c r="O25" s="45" t="s">
        <v>17</v>
      </c>
      <c r="P25" s="45"/>
      <c r="Q25" s="45"/>
      <c r="R25" s="45"/>
      <c r="S25" s="21"/>
      <c r="T25" s="21"/>
      <c r="U25" s="21"/>
      <c r="V25" s="21"/>
      <c r="W25" s="21"/>
      <c r="X25" s="21"/>
      <c r="Y25" s="21"/>
      <c r="Z25" s="21"/>
      <c r="AA25" s="21" t="s">
        <v>17</v>
      </c>
      <c r="AB25" s="21" t="s">
        <v>17</v>
      </c>
      <c r="AC25" s="21"/>
      <c r="AD25" s="21"/>
      <c r="AE25" s="21"/>
      <c r="AF25" s="21"/>
      <c r="AG25" s="26"/>
      <c r="AH25" s="45" t="s">
        <v>17</v>
      </c>
      <c r="AI25" s="45"/>
      <c r="AJ25" s="45"/>
      <c r="AK25" s="21"/>
      <c r="AL25" s="21"/>
      <c r="AM25" s="21"/>
      <c r="AN25" s="21"/>
      <c r="AO25" s="21" t="s">
        <v>17</v>
      </c>
      <c r="AP25" s="21"/>
      <c r="AQ25" s="21"/>
      <c r="AR25" s="21"/>
      <c r="AS25" s="21"/>
      <c r="AT25" s="21"/>
      <c r="AU25" s="21"/>
      <c r="AV25" s="21"/>
      <c r="AW25" s="21"/>
      <c r="AX25" s="45" t="s">
        <v>17</v>
      </c>
      <c r="AY25" s="45" t="s">
        <v>17</v>
      </c>
      <c r="AZ25" s="45"/>
      <c r="BA25" s="45" t="s">
        <v>17</v>
      </c>
      <c r="BB25" s="45"/>
      <c r="BC25" s="45"/>
      <c r="BD25" s="26"/>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t="s">
        <v>17</v>
      </c>
      <c r="CI25" s="45"/>
      <c r="CJ25" s="21"/>
      <c r="CK25" s="26"/>
    </row>
    <row r="26" spans="2:89" ht="123" customHeight="1" x14ac:dyDescent="0.25">
      <c r="B26" s="202" t="s">
        <v>49</v>
      </c>
      <c r="C26" s="16" t="s">
        <v>136</v>
      </c>
      <c r="D26" s="21" t="s">
        <v>340</v>
      </c>
      <c r="E26" s="21" t="s">
        <v>341</v>
      </c>
      <c r="F26" s="59" t="s">
        <v>342</v>
      </c>
      <c r="G26" s="45" t="s">
        <v>3242</v>
      </c>
      <c r="H26" s="45" t="s">
        <v>3243</v>
      </c>
      <c r="I26" s="45" t="s">
        <v>3244</v>
      </c>
      <c r="J26" s="45" t="s">
        <v>3245</v>
      </c>
      <c r="K26" s="45" t="s">
        <v>3246</v>
      </c>
      <c r="L26" s="45" t="s">
        <v>343</v>
      </c>
      <c r="M26" s="45" t="s">
        <v>3247</v>
      </c>
      <c r="N26" s="45" t="s">
        <v>3248</v>
      </c>
      <c r="O26" s="45" t="s">
        <v>3249</v>
      </c>
      <c r="P26" s="45" t="s">
        <v>3250</v>
      </c>
      <c r="Q26" s="45" t="s">
        <v>344</v>
      </c>
      <c r="R26" s="45" t="s">
        <v>3251</v>
      </c>
      <c r="S26" s="45" t="s">
        <v>345</v>
      </c>
      <c r="T26" s="45" t="s">
        <v>346</v>
      </c>
      <c r="U26" s="45" t="s">
        <v>347</v>
      </c>
      <c r="V26" s="59" t="s">
        <v>348</v>
      </c>
      <c r="W26" s="45" t="s">
        <v>3252</v>
      </c>
      <c r="X26" s="60" t="s">
        <v>3253</v>
      </c>
      <c r="Y26" s="60" t="s">
        <v>349</v>
      </c>
      <c r="Z26" s="60"/>
      <c r="AA26" s="60" t="s">
        <v>3254</v>
      </c>
      <c r="AB26" s="60" t="s">
        <v>3255</v>
      </c>
      <c r="AC26" s="60" t="s">
        <v>350</v>
      </c>
      <c r="AD26" s="60" t="s">
        <v>3256</v>
      </c>
      <c r="AE26" s="21" t="s">
        <v>1801</v>
      </c>
      <c r="AF26" s="21" t="s">
        <v>3448</v>
      </c>
      <c r="AG26" s="26"/>
      <c r="AH26" s="45" t="s">
        <v>551</v>
      </c>
      <c r="AI26" s="45" t="s">
        <v>552</v>
      </c>
      <c r="AJ26" s="68" t="s">
        <v>553</v>
      </c>
      <c r="AK26" s="68" t="s">
        <v>554</v>
      </c>
      <c r="AL26" s="68" t="s">
        <v>555</v>
      </c>
      <c r="AM26" s="68" t="s">
        <v>556</v>
      </c>
      <c r="AN26" s="68" t="s">
        <v>557</v>
      </c>
      <c r="AO26" s="14" t="s">
        <v>558</v>
      </c>
      <c r="AP26" s="68" t="s">
        <v>559</v>
      </c>
      <c r="AQ26" s="68" t="s">
        <v>560</v>
      </c>
      <c r="AR26" s="68" t="s">
        <v>561</v>
      </c>
      <c r="AS26" s="68" t="s">
        <v>562</v>
      </c>
      <c r="AT26" s="68" t="s">
        <v>563</v>
      </c>
      <c r="AU26" s="68" t="s">
        <v>564</v>
      </c>
      <c r="AV26" s="68" t="s">
        <v>3257</v>
      </c>
      <c r="AW26" s="68" t="s">
        <v>565</v>
      </c>
      <c r="AX26" s="68" t="s">
        <v>3258</v>
      </c>
      <c r="AY26" s="68" t="s">
        <v>566</v>
      </c>
      <c r="AZ26" s="68" t="s">
        <v>567</v>
      </c>
      <c r="BA26" s="68" t="s">
        <v>568</v>
      </c>
      <c r="BB26" s="68" t="s">
        <v>569</v>
      </c>
      <c r="BC26" s="68" t="s">
        <v>3259</v>
      </c>
      <c r="BD26" s="26"/>
      <c r="BE26" s="45" t="s">
        <v>827</v>
      </c>
      <c r="BF26" s="45" t="s">
        <v>828</v>
      </c>
      <c r="BG26" s="45" t="s">
        <v>829</v>
      </c>
      <c r="BH26" s="45" t="s">
        <v>830</v>
      </c>
      <c r="BI26" s="45" t="s">
        <v>831</v>
      </c>
      <c r="BJ26" s="45" t="s">
        <v>832</v>
      </c>
      <c r="BK26" s="45" t="s">
        <v>833</v>
      </c>
      <c r="BL26" s="45" t="s">
        <v>834</v>
      </c>
      <c r="BM26" s="45" t="s">
        <v>835</v>
      </c>
      <c r="BN26" s="45" t="s">
        <v>836</v>
      </c>
      <c r="BO26" s="45" t="s">
        <v>837</v>
      </c>
      <c r="BP26" s="45" t="s">
        <v>838</v>
      </c>
      <c r="BQ26" s="45" t="s">
        <v>839</v>
      </c>
      <c r="BR26" s="45" t="s">
        <v>840</v>
      </c>
      <c r="BS26" s="45" t="s">
        <v>841</v>
      </c>
      <c r="BT26" s="45" t="s">
        <v>842</v>
      </c>
      <c r="BU26" s="45" t="s">
        <v>843</v>
      </c>
      <c r="BV26" s="45" t="s">
        <v>844</v>
      </c>
      <c r="BW26" s="45" t="s">
        <v>845</v>
      </c>
      <c r="BX26" s="45" t="s">
        <v>846</v>
      </c>
      <c r="BY26" s="45" t="s">
        <v>847</v>
      </c>
      <c r="BZ26" s="45" t="s">
        <v>848</v>
      </c>
      <c r="CA26" s="45" t="s">
        <v>849</v>
      </c>
      <c r="CB26" s="45" t="s">
        <v>850</v>
      </c>
      <c r="CC26" s="45" t="s">
        <v>851</v>
      </c>
      <c r="CD26" s="45" t="s">
        <v>852</v>
      </c>
      <c r="CE26" s="45" t="s">
        <v>853</v>
      </c>
      <c r="CF26" s="45" t="s">
        <v>854</v>
      </c>
      <c r="CG26" s="45" t="s">
        <v>855</v>
      </c>
      <c r="CH26" s="45" t="s">
        <v>856</v>
      </c>
      <c r="CI26" s="45" t="s">
        <v>857</v>
      </c>
      <c r="CJ26" s="21" t="s">
        <v>984</v>
      </c>
      <c r="CK26" s="26"/>
    </row>
    <row r="27" spans="2:89" x14ac:dyDescent="0.25">
      <c r="B27" s="203"/>
      <c r="C27" s="16" t="s">
        <v>135</v>
      </c>
      <c r="D27" s="21" t="s">
        <v>44</v>
      </c>
      <c r="E27" s="21" t="s">
        <v>44</v>
      </c>
      <c r="F27" s="21" t="s">
        <v>44</v>
      </c>
      <c r="G27" s="45" t="s">
        <v>44</v>
      </c>
      <c r="H27" s="45"/>
      <c r="I27" s="45" t="s">
        <v>45</v>
      </c>
      <c r="J27" s="45" t="s">
        <v>44</v>
      </c>
      <c r="K27" s="45"/>
      <c r="L27" s="45"/>
      <c r="M27" s="45" t="s">
        <v>138</v>
      </c>
      <c r="N27" s="45" t="s">
        <v>44</v>
      </c>
      <c r="O27" s="45" t="s">
        <v>44</v>
      </c>
      <c r="P27" s="45" t="s">
        <v>45</v>
      </c>
      <c r="Q27" s="45"/>
      <c r="R27" s="45"/>
      <c r="S27" s="45"/>
      <c r="T27" s="45"/>
      <c r="U27" s="45"/>
      <c r="V27" s="45"/>
      <c r="W27" s="45"/>
      <c r="X27" s="21"/>
      <c r="Y27" s="21"/>
      <c r="Z27" s="21"/>
      <c r="AA27" s="21"/>
      <c r="AB27" s="21" t="s">
        <v>46</v>
      </c>
      <c r="AC27" s="21"/>
      <c r="AD27" s="21"/>
      <c r="AE27" s="21" t="s">
        <v>46</v>
      </c>
      <c r="AF27" s="21" t="s">
        <v>44</v>
      </c>
      <c r="AG27" s="26"/>
      <c r="AH27" s="69" t="s">
        <v>46</v>
      </c>
      <c r="AI27" s="45" t="s">
        <v>46</v>
      </c>
      <c r="AJ27" s="45" t="s">
        <v>46</v>
      </c>
      <c r="AK27" s="21" t="s">
        <v>44</v>
      </c>
      <c r="AL27" s="21" t="s">
        <v>44</v>
      </c>
      <c r="AM27" s="21" t="s">
        <v>45</v>
      </c>
      <c r="AN27" s="21" t="s">
        <v>46</v>
      </c>
      <c r="AO27" s="21" t="s">
        <v>44</v>
      </c>
      <c r="AP27" s="21" t="s">
        <v>45</v>
      </c>
      <c r="AQ27" s="21" t="s">
        <v>44</v>
      </c>
      <c r="AR27" s="21" t="s">
        <v>44</v>
      </c>
      <c r="AS27" s="21" t="s">
        <v>45</v>
      </c>
      <c r="AT27" s="21" t="s">
        <v>44</v>
      </c>
      <c r="AU27" s="21" t="s">
        <v>46</v>
      </c>
      <c r="AV27" s="21" t="s">
        <v>138</v>
      </c>
      <c r="AW27" s="21" t="s">
        <v>46</v>
      </c>
      <c r="AX27" s="45" t="s">
        <v>45</v>
      </c>
      <c r="AY27" s="45" t="s">
        <v>46</v>
      </c>
      <c r="AZ27" s="45" t="s">
        <v>45</v>
      </c>
      <c r="BA27" s="45" t="s">
        <v>46</v>
      </c>
      <c r="BB27" s="45" t="s">
        <v>44</v>
      </c>
      <c r="BC27" s="45" t="s">
        <v>44</v>
      </c>
      <c r="BD27" s="26"/>
      <c r="BE27" s="45" t="s">
        <v>45</v>
      </c>
      <c r="BF27" s="45" t="s">
        <v>44</v>
      </c>
      <c r="BG27" s="45" t="s">
        <v>44</v>
      </c>
      <c r="BH27" s="45" t="s">
        <v>44</v>
      </c>
      <c r="BI27" s="45" t="s">
        <v>44</v>
      </c>
      <c r="BJ27" s="45" t="s">
        <v>44</v>
      </c>
      <c r="BK27" s="45" t="s">
        <v>44</v>
      </c>
      <c r="BL27" s="45" t="s">
        <v>44</v>
      </c>
      <c r="BM27" s="45" t="s">
        <v>45</v>
      </c>
      <c r="BN27" s="45" t="s">
        <v>45</v>
      </c>
      <c r="BO27" s="45" t="s">
        <v>45</v>
      </c>
      <c r="BP27" s="45" t="s">
        <v>45</v>
      </c>
      <c r="BQ27" s="45" t="s">
        <v>46</v>
      </c>
      <c r="BR27" s="45" t="s">
        <v>45</v>
      </c>
      <c r="BS27" s="45" t="s">
        <v>46</v>
      </c>
      <c r="BT27" s="45" t="s">
        <v>44</v>
      </c>
      <c r="BU27" s="45" t="s">
        <v>44</v>
      </c>
      <c r="BV27" s="45" t="s">
        <v>45</v>
      </c>
      <c r="BW27" s="45" t="s">
        <v>44</v>
      </c>
      <c r="BX27" s="45" t="s">
        <v>46</v>
      </c>
      <c r="BY27" s="45" t="s">
        <v>44</v>
      </c>
      <c r="BZ27" s="45" t="s">
        <v>45</v>
      </c>
      <c r="CA27" s="45" t="s">
        <v>46</v>
      </c>
      <c r="CB27" s="45" t="s">
        <v>46</v>
      </c>
      <c r="CC27" s="45" t="s">
        <v>138</v>
      </c>
      <c r="CD27" s="45" t="s">
        <v>45</v>
      </c>
      <c r="CE27" s="45" t="s">
        <v>46</v>
      </c>
      <c r="CF27" s="45" t="s">
        <v>138</v>
      </c>
      <c r="CG27" s="45" t="s">
        <v>138</v>
      </c>
      <c r="CH27" s="45" t="s">
        <v>44</v>
      </c>
      <c r="CI27" s="45" t="s">
        <v>138</v>
      </c>
      <c r="CJ27" s="21" t="s">
        <v>44</v>
      </c>
      <c r="CK27" s="26"/>
    </row>
    <row r="28" spans="2:89" ht="30" x14ac:dyDescent="0.25">
      <c r="B28" s="198" t="s">
        <v>62</v>
      </c>
      <c r="C28" s="16" t="s">
        <v>126</v>
      </c>
      <c r="D28" s="21" t="s">
        <v>284</v>
      </c>
      <c r="E28" s="21" t="s">
        <v>284</v>
      </c>
      <c r="F28" s="21" t="s">
        <v>284</v>
      </c>
      <c r="G28" s="45" t="s">
        <v>284</v>
      </c>
      <c r="H28" s="45" t="s">
        <v>250</v>
      </c>
      <c r="I28" s="45" t="s">
        <v>351</v>
      </c>
      <c r="J28" s="45" t="s">
        <v>352</v>
      </c>
      <c r="K28" s="45" t="s">
        <v>288</v>
      </c>
      <c r="L28" s="45" t="s">
        <v>353</v>
      </c>
      <c r="M28" t="s">
        <v>354</v>
      </c>
      <c r="N28" s="45" t="s">
        <v>355</v>
      </c>
      <c r="O28" s="45" t="s">
        <v>291</v>
      </c>
      <c r="P28" s="45" t="s">
        <v>291</v>
      </c>
      <c r="Q28" s="45" t="s">
        <v>292</v>
      </c>
      <c r="R28" s="45" t="s">
        <v>356</v>
      </c>
      <c r="S28" s="45" t="s">
        <v>294</v>
      </c>
      <c r="T28" s="45" t="s">
        <v>357</v>
      </c>
      <c r="U28" s="45" t="s">
        <v>358</v>
      </c>
      <c r="V28" s="45" t="s">
        <v>284</v>
      </c>
      <c r="W28" s="45" t="s">
        <v>359</v>
      </c>
      <c r="X28" s="21"/>
      <c r="Y28" s="21"/>
      <c r="Z28" s="21"/>
      <c r="AA28" s="21"/>
      <c r="AB28" s="21" t="s">
        <v>331</v>
      </c>
      <c r="AC28" s="21"/>
      <c r="AD28" s="21"/>
      <c r="AE28" s="21" t="s">
        <v>1830</v>
      </c>
      <c r="AF28" s="21" t="s">
        <v>3449</v>
      </c>
      <c r="AG28" s="26"/>
      <c r="AH28" s="45" t="s">
        <v>570</v>
      </c>
      <c r="AI28" s="45" t="s">
        <v>571</v>
      </c>
      <c r="AJ28" s="45" t="s">
        <v>570</v>
      </c>
      <c r="AK28" s="70" t="s">
        <v>504</v>
      </c>
      <c r="AL28" s="70" t="s">
        <v>572</v>
      </c>
      <c r="AM28" s="70" t="s">
        <v>573</v>
      </c>
      <c r="AN28" s="70" t="s">
        <v>574</v>
      </c>
      <c r="AO28" s="70" t="s">
        <v>544</v>
      </c>
      <c r="AP28" s="70" t="s">
        <v>509</v>
      </c>
      <c r="AQ28" s="70" t="s">
        <v>575</v>
      </c>
      <c r="AR28" s="21" t="s">
        <v>511</v>
      </c>
      <c r="AS28" s="71" t="s">
        <v>576</v>
      </c>
      <c r="AT28" s="71" t="s">
        <v>513</v>
      </c>
      <c r="AU28" s="71" t="s">
        <v>577</v>
      </c>
      <c r="AV28" s="64" t="s">
        <v>515</v>
      </c>
      <c r="AW28" s="64" t="s">
        <v>578</v>
      </c>
      <c r="AX28" s="45" t="s">
        <v>579</v>
      </c>
      <c r="AY28" s="45" t="s">
        <v>580</v>
      </c>
      <c r="AZ28" s="45" t="s">
        <v>581</v>
      </c>
      <c r="BA28" s="45" t="s">
        <v>364</v>
      </c>
      <c r="BB28" s="45" t="s">
        <v>582</v>
      </c>
      <c r="BC28" s="45" t="s">
        <v>583</v>
      </c>
      <c r="BD28" s="26"/>
      <c r="BE28" s="45" t="s">
        <v>858</v>
      </c>
      <c r="BF28" t="s">
        <v>859</v>
      </c>
      <c r="BG28" s="45" t="s">
        <v>860</v>
      </c>
      <c r="BH28" s="45" t="s">
        <v>861</v>
      </c>
      <c r="BI28" s="45" t="s">
        <v>862</v>
      </c>
      <c r="BJ28" s="45" t="s">
        <v>863</v>
      </c>
      <c r="BK28" s="45" t="s">
        <v>864</v>
      </c>
      <c r="BL28" s="45" t="s">
        <v>865</v>
      </c>
      <c r="BM28" s="45" t="s">
        <v>789</v>
      </c>
      <c r="BN28" s="45" t="s">
        <v>866</v>
      </c>
      <c r="BO28" s="45" t="s">
        <v>866</v>
      </c>
      <c r="BP28" s="45" t="s">
        <v>783</v>
      </c>
      <c r="BQ28" s="45" t="s">
        <v>867</v>
      </c>
      <c r="BR28" s="45" t="s">
        <v>785</v>
      </c>
      <c r="BS28" s="45" t="s">
        <v>786</v>
      </c>
      <c r="BT28" s="45" t="s">
        <v>868</v>
      </c>
      <c r="BU28" s="45" t="s">
        <v>869</v>
      </c>
      <c r="BV28" s="45" t="s">
        <v>789</v>
      </c>
      <c r="BW28" s="45" t="s">
        <v>870</v>
      </c>
      <c r="BX28" s="45" t="s">
        <v>871</v>
      </c>
      <c r="BY28" s="45" t="s">
        <v>872</v>
      </c>
      <c r="BZ28" s="45" t="s">
        <v>873</v>
      </c>
      <c r="CA28" s="45" t="s">
        <v>791</v>
      </c>
      <c r="CB28" s="45" t="s">
        <v>792</v>
      </c>
      <c r="CC28" s="45" t="s">
        <v>874</v>
      </c>
      <c r="CD28" s="45" t="s">
        <v>875</v>
      </c>
      <c r="CE28" s="45" t="s">
        <v>876</v>
      </c>
      <c r="CF28" s="45" t="s">
        <v>877</v>
      </c>
      <c r="CG28" s="45" t="s">
        <v>878</v>
      </c>
      <c r="CH28" s="45" t="s">
        <v>879</v>
      </c>
      <c r="CI28" s="45" t="s">
        <v>880</v>
      </c>
      <c r="CJ28" s="21" t="s">
        <v>982</v>
      </c>
      <c r="CK28" s="26"/>
    </row>
    <row r="29" spans="2:89" x14ac:dyDescent="0.25">
      <c r="B29" s="198"/>
      <c r="C29" s="16" t="s">
        <v>66</v>
      </c>
      <c r="D29" s="21" t="s">
        <v>21</v>
      </c>
      <c r="E29" s="21" t="s">
        <v>21</v>
      </c>
      <c r="F29" s="21" t="s">
        <v>21</v>
      </c>
      <c r="G29" s="45" t="s">
        <v>7</v>
      </c>
      <c r="H29" s="45" t="s">
        <v>19</v>
      </c>
      <c r="I29" s="45" t="s">
        <v>35</v>
      </c>
      <c r="J29" s="45" t="s">
        <v>34</v>
      </c>
      <c r="K29" s="45" t="s">
        <v>8</v>
      </c>
      <c r="L29" s="45" t="s">
        <v>21</v>
      </c>
      <c r="M29" s="45" t="s">
        <v>35</v>
      </c>
      <c r="N29" s="45" t="s">
        <v>96</v>
      </c>
      <c r="O29" s="45" t="s">
        <v>37</v>
      </c>
      <c r="P29" s="45" t="s">
        <v>37</v>
      </c>
      <c r="Q29" s="45" t="s">
        <v>21</v>
      </c>
      <c r="R29" s="45" t="s">
        <v>21</v>
      </c>
      <c r="S29" s="45" t="s">
        <v>28</v>
      </c>
      <c r="T29" s="45" t="s">
        <v>28</v>
      </c>
      <c r="U29" s="45" t="s">
        <v>28</v>
      </c>
      <c r="V29" s="45" t="s">
        <v>21</v>
      </c>
      <c r="W29" s="45" t="s">
        <v>21</v>
      </c>
      <c r="X29" s="21"/>
      <c r="Y29" s="21"/>
      <c r="Z29" s="21"/>
      <c r="AA29" s="21"/>
      <c r="AB29" s="21" t="s">
        <v>96</v>
      </c>
      <c r="AC29" s="21"/>
      <c r="AD29" s="21"/>
      <c r="AE29" s="21" t="s">
        <v>35</v>
      </c>
      <c r="AF29" s="21" t="s">
        <v>96</v>
      </c>
      <c r="AG29" s="26"/>
      <c r="AH29" s="45" t="s">
        <v>142</v>
      </c>
      <c r="AI29" s="45" t="s">
        <v>142</v>
      </c>
      <c r="AJ29" s="21" t="s">
        <v>142</v>
      </c>
      <c r="AK29" s="21" t="s">
        <v>96</v>
      </c>
      <c r="AL29" s="21" t="s">
        <v>21</v>
      </c>
      <c r="AM29" s="21" t="s">
        <v>142</v>
      </c>
      <c r="AN29" s="21" t="s">
        <v>142</v>
      </c>
      <c r="AO29" s="21" t="s">
        <v>7</v>
      </c>
      <c r="AP29" s="21" t="s">
        <v>7</v>
      </c>
      <c r="AQ29" s="21" t="s">
        <v>142</v>
      </c>
      <c r="AR29" s="21" t="s">
        <v>28</v>
      </c>
      <c r="AS29" s="21" t="s">
        <v>142</v>
      </c>
      <c r="AT29" s="21" t="s">
        <v>28</v>
      </c>
      <c r="AU29" s="21" t="s">
        <v>142</v>
      </c>
      <c r="AV29" s="21" t="s">
        <v>37</v>
      </c>
      <c r="AW29" s="21" t="s">
        <v>142</v>
      </c>
      <c r="AX29" s="45" t="s">
        <v>142</v>
      </c>
      <c r="AY29" s="45" t="s">
        <v>96</v>
      </c>
      <c r="AZ29" s="45" t="s">
        <v>21</v>
      </c>
      <c r="BA29" s="45"/>
      <c r="BB29" s="45" t="s">
        <v>142</v>
      </c>
      <c r="BC29" s="45" t="s">
        <v>142</v>
      </c>
      <c r="BD29" s="26"/>
      <c r="BE29" s="45" t="s">
        <v>21</v>
      </c>
      <c r="BF29" s="45" t="s">
        <v>21</v>
      </c>
      <c r="BG29" s="45" t="s">
        <v>21</v>
      </c>
      <c r="BH29" s="45" t="s">
        <v>21</v>
      </c>
      <c r="BI29" s="45" t="s">
        <v>7</v>
      </c>
      <c r="BJ29" s="45" t="s">
        <v>21</v>
      </c>
      <c r="BK29" s="45" t="s">
        <v>34</v>
      </c>
      <c r="BL29" s="45" t="s">
        <v>37</v>
      </c>
      <c r="BM29" s="45" t="s">
        <v>19</v>
      </c>
      <c r="BN29" s="45" t="s">
        <v>21</v>
      </c>
      <c r="BO29" s="45" t="s">
        <v>21</v>
      </c>
      <c r="BP29" s="45" t="s">
        <v>37</v>
      </c>
      <c r="BQ29" s="45" t="s">
        <v>19</v>
      </c>
      <c r="BR29" s="45" t="s">
        <v>35</v>
      </c>
      <c r="BS29" s="45" t="s">
        <v>19</v>
      </c>
      <c r="BT29" s="45" t="s">
        <v>28</v>
      </c>
      <c r="BU29" s="45" t="s">
        <v>28</v>
      </c>
      <c r="BV29" s="45" t="s">
        <v>34</v>
      </c>
      <c r="BW29" s="45" t="s">
        <v>34</v>
      </c>
      <c r="BX29" s="45" t="s">
        <v>35</v>
      </c>
      <c r="BY29" s="45" t="s">
        <v>34</v>
      </c>
      <c r="BZ29" s="45" t="s">
        <v>19</v>
      </c>
      <c r="CA29" s="45" t="s">
        <v>36</v>
      </c>
      <c r="CB29" s="45" t="s">
        <v>21</v>
      </c>
      <c r="CC29" s="45" t="s">
        <v>35</v>
      </c>
      <c r="CD29" s="45" t="s">
        <v>19</v>
      </c>
      <c r="CE29" s="45" t="s">
        <v>19</v>
      </c>
      <c r="CF29" s="45" t="s">
        <v>28</v>
      </c>
      <c r="CG29" s="45" t="s">
        <v>35</v>
      </c>
      <c r="CH29" s="45" t="s">
        <v>37</v>
      </c>
      <c r="CI29" s="45" t="s">
        <v>19</v>
      </c>
      <c r="CJ29" s="21" t="s">
        <v>96</v>
      </c>
      <c r="CK29" s="26"/>
    </row>
    <row r="30" spans="2:89" ht="30" x14ac:dyDescent="0.25">
      <c r="B30" s="198"/>
      <c r="C30" s="17" t="s">
        <v>130</v>
      </c>
      <c r="D30" s="22"/>
      <c r="E30" s="22"/>
      <c r="F30" s="22"/>
      <c r="G30" s="52" t="s">
        <v>119</v>
      </c>
      <c r="H30" s="52"/>
      <c r="I30" s="52"/>
      <c r="J30" s="52"/>
      <c r="K30" s="52"/>
      <c r="L30" s="52"/>
      <c r="M30" s="52"/>
      <c r="N30" s="52" t="s">
        <v>360</v>
      </c>
      <c r="O30" s="52"/>
      <c r="P30" s="52"/>
      <c r="Q30" s="52"/>
      <c r="R30" s="52"/>
      <c r="S30" s="52"/>
      <c r="T30" s="52"/>
      <c r="U30" s="52"/>
      <c r="V30" s="52"/>
      <c r="W30" s="52"/>
      <c r="X30" s="22"/>
      <c r="Y30" s="22"/>
      <c r="Z30" s="22"/>
      <c r="AA30" s="22"/>
      <c r="AB30" s="22" t="s">
        <v>361</v>
      </c>
      <c r="AC30" s="22"/>
      <c r="AD30" s="22"/>
      <c r="AE30" s="22"/>
      <c r="AF30" s="22" t="s">
        <v>3450</v>
      </c>
      <c r="AG30" s="26"/>
      <c r="AH30" s="52"/>
      <c r="AI30" s="52"/>
      <c r="AJ30" s="22"/>
      <c r="AK30" s="22" t="s">
        <v>584</v>
      </c>
      <c r="AL30" s="22"/>
      <c r="AM30" s="22"/>
      <c r="AN30" s="22"/>
      <c r="AO30" s="22"/>
      <c r="AP30" s="22"/>
      <c r="AQ30" s="22"/>
      <c r="AR30" s="22"/>
      <c r="AS30" s="22"/>
      <c r="AT30" s="22"/>
      <c r="AU30" s="22"/>
      <c r="AV30" s="22"/>
      <c r="AW30" s="22"/>
      <c r="AX30" s="52"/>
      <c r="AY30" s="52" t="s">
        <v>585</v>
      </c>
      <c r="AZ30" s="52"/>
      <c r="BA30" s="52" t="s">
        <v>586</v>
      </c>
      <c r="BB30" s="52"/>
      <c r="BC30" s="52"/>
      <c r="BD30" s="26"/>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22" t="s">
        <v>985</v>
      </c>
      <c r="CK30" s="26"/>
    </row>
    <row r="31" spans="2:89" x14ac:dyDescent="0.25">
      <c r="B31" s="198"/>
      <c r="C31" s="16" t="s">
        <v>67</v>
      </c>
      <c r="D31" s="21"/>
      <c r="E31" s="21"/>
      <c r="F31" s="21"/>
      <c r="G31" s="45"/>
      <c r="H31" s="45"/>
      <c r="I31" s="45"/>
      <c r="J31" s="45"/>
      <c r="K31" s="45"/>
      <c r="L31" s="45"/>
      <c r="M31" s="45"/>
      <c r="N31" s="45"/>
      <c r="O31" s="45"/>
      <c r="P31" s="45"/>
      <c r="Q31" s="45"/>
      <c r="R31" s="45"/>
      <c r="S31" s="45" t="s">
        <v>22</v>
      </c>
      <c r="T31" s="45" t="s">
        <v>22</v>
      </c>
      <c r="U31" s="45" t="s">
        <v>22</v>
      </c>
      <c r="V31" s="45"/>
      <c r="W31" s="45"/>
      <c r="X31" s="21"/>
      <c r="Y31" s="21"/>
      <c r="Z31" s="21"/>
      <c r="AA31" s="21"/>
      <c r="AB31" s="21"/>
      <c r="AC31" s="21"/>
      <c r="AD31" s="21"/>
      <c r="AE31" s="21"/>
      <c r="AF31" s="21"/>
      <c r="AG31" s="26"/>
      <c r="AH31" s="45"/>
      <c r="AI31" s="45"/>
      <c r="AJ31" s="21"/>
      <c r="AK31" s="21"/>
      <c r="AL31" s="21"/>
      <c r="AM31" s="21"/>
      <c r="AN31" s="21"/>
      <c r="AO31" s="21"/>
      <c r="AP31" s="21"/>
      <c r="AQ31" s="21"/>
      <c r="AR31" s="21" t="s">
        <v>30</v>
      </c>
      <c r="AS31" s="21"/>
      <c r="AT31" s="21" t="s">
        <v>96</v>
      </c>
      <c r="AU31" s="21"/>
      <c r="AV31" s="21"/>
      <c r="AW31" s="21"/>
      <c r="AX31" s="45"/>
      <c r="AY31" s="45"/>
      <c r="AZ31" s="45"/>
      <c r="BA31" s="45"/>
      <c r="BB31" s="45"/>
      <c r="BC31" s="45"/>
      <c r="BD31" s="26"/>
      <c r="BE31" s="45"/>
      <c r="BF31" s="45"/>
      <c r="BG31" s="45"/>
      <c r="BH31" s="45"/>
      <c r="BI31" s="45"/>
      <c r="BJ31" s="45"/>
      <c r="BK31" s="45"/>
      <c r="BL31" s="45"/>
      <c r="BM31" s="45" t="s">
        <v>93</v>
      </c>
      <c r="BN31" s="45"/>
      <c r="BO31" s="45"/>
      <c r="BP31" s="45"/>
      <c r="BQ31" s="45" t="s">
        <v>93</v>
      </c>
      <c r="BR31" s="45"/>
      <c r="BS31" s="45" t="s">
        <v>93</v>
      </c>
      <c r="BT31" s="45" t="s">
        <v>29</v>
      </c>
      <c r="BU31" s="45" t="s">
        <v>29</v>
      </c>
      <c r="BV31" s="45"/>
      <c r="BW31" s="45"/>
      <c r="BX31" s="66" t="s">
        <v>13</v>
      </c>
      <c r="BY31" s="45"/>
      <c r="BZ31" s="45" t="s">
        <v>93</v>
      </c>
      <c r="CA31" s="45" t="s">
        <v>9</v>
      </c>
      <c r="CB31" s="45"/>
      <c r="CC31" s="45" t="s">
        <v>13</v>
      </c>
      <c r="CD31" s="45" t="s">
        <v>93</v>
      </c>
      <c r="CE31" s="45" t="s">
        <v>93</v>
      </c>
      <c r="CF31" s="45" t="s">
        <v>96</v>
      </c>
      <c r="CG31" s="45" t="s">
        <v>96</v>
      </c>
      <c r="CH31" s="45"/>
      <c r="CI31" s="45" t="s">
        <v>93</v>
      </c>
      <c r="CJ31" s="21" t="s">
        <v>96</v>
      </c>
      <c r="CK31" s="26"/>
    </row>
    <row r="32" spans="2:89" ht="30" x14ac:dyDescent="0.25">
      <c r="B32" s="198"/>
      <c r="C32" s="17" t="s">
        <v>132</v>
      </c>
      <c r="D32" s="22"/>
      <c r="E32" s="22"/>
      <c r="F32" s="22"/>
      <c r="G32" s="52" t="s">
        <v>119</v>
      </c>
      <c r="H32" s="52"/>
      <c r="I32" s="52"/>
      <c r="J32" s="52"/>
      <c r="K32" s="52"/>
      <c r="L32" s="52"/>
      <c r="M32" s="52"/>
      <c r="N32" s="52"/>
      <c r="O32" s="52"/>
      <c r="P32" s="52"/>
      <c r="Q32" s="52"/>
      <c r="R32" s="52"/>
      <c r="S32" s="52"/>
      <c r="T32" s="52"/>
      <c r="U32" s="52"/>
      <c r="V32" s="52"/>
      <c r="W32" s="52"/>
      <c r="X32" s="22"/>
      <c r="Y32" s="22"/>
      <c r="Z32" s="22"/>
      <c r="AA32" s="22"/>
      <c r="AB32" s="22"/>
      <c r="AC32" s="22"/>
      <c r="AD32" s="22"/>
      <c r="AE32" s="22"/>
      <c r="AF32" s="22"/>
      <c r="AG32" s="26"/>
      <c r="AH32" s="52"/>
      <c r="AI32" s="52"/>
      <c r="AJ32" s="22"/>
      <c r="AK32" s="22"/>
      <c r="AL32" s="22"/>
      <c r="AM32" s="22"/>
      <c r="AN32" s="22"/>
      <c r="AO32" s="22"/>
      <c r="AP32" s="22"/>
      <c r="AQ32" s="22"/>
      <c r="AR32" s="22"/>
      <c r="AS32" s="22"/>
      <c r="AT32" s="22" t="s">
        <v>587</v>
      </c>
      <c r="AU32" s="22"/>
      <c r="AV32" s="22"/>
      <c r="AW32" s="22"/>
      <c r="AX32" s="52"/>
      <c r="AY32" s="52"/>
      <c r="AZ32" s="52"/>
      <c r="BA32" s="52"/>
      <c r="BB32" s="52"/>
      <c r="BC32" s="52"/>
      <c r="BD32" s="26"/>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t="s">
        <v>881</v>
      </c>
      <c r="CH32" s="52"/>
      <c r="CI32" s="52"/>
      <c r="CJ32" s="22" t="s">
        <v>986</v>
      </c>
      <c r="CK32" s="26"/>
    </row>
    <row r="33" spans="2:89" x14ac:dyDescent="0.25">
      <c r="B33" s="198"/>
      <c r="C33" s="16" t="s">
        <v>68</v>
      </c>
      <c r="D33" s="21" t="s">
        <v>94</v>
      </c>
      <c r="E33" s="21" t="s">
        <v>94</v>
      </c>
      <c r="F33" s="21" t="s">
        <v>94</v>
      </c>
      <c r="G33" s="45" t="s">
        <v>94</v>
      </c>
      <c r="H33" s="45" t="s">
        <v>4</v>
      </c>
      <c r="I33" s="45" t="s">
        <v>4</v>
      </c>
      <c r="J33" s="45" t="s">
        <v>6</v>
      </c>
      <c r="K33" s="45" t="s">
        <v>4</v>
      </c>
      <c r="L33" s="45" t="s">
        <v>6</v>
      </c>
      <c r="M33" s="45" t="s">
        <v>94</v>
      </c>
      <c r="N33" s="45" t="s">
        <v>12</v>
      </c>
      <c r="O33" s="45" t="s">
        <v>94</v>
      </c>
      <c r="P33" s="45" t="s">
        <v>94</v>
      </c>
      <c r="Q33" s="45" t="s">
        <v>94</v>
      </c>
      <c r="R33" s="45" t="s">
        <v>6</v>
      </c>
      <c r="S33" s="45" t="s">
        <v>4</v>
      </c>
      <c r="T33" s="45" t="s">
        <v>4</v>
      </c>
      <c r="U33" s="45" t="s">
        <v>6</v>
      </c>
      <c r="V33" s="45" t="s">
        <v>94</v>
      </c>
      <c r="W33" s="45" t="s">
        <v>94</v>
      </c>
      <c r="X33" s="21"/>
      <c r="Y33" s="21"/>
      <c r="Z33" s="21"/>
      <c r="AA33" s="21"/>
      <c r="AB33" s="21" t="s">
        <v>4</v>
      </c>
      <c r="AC33" s="21"/>
      <c r="AD33" s="21"/>
      <c r="AE33" s="21"/>
      <c r="AF33" s="21"/>
      <c r="AG33" s="26"/>
      <c r="AH33" s="45" t="s">
        <v>4</v>
      </c>
      <c r="AI33" s="45" t="s">
        <v>6</v>
      </c>
      <c r="AJ33" s="21" t="s">
        <v>4</v>
      </c>
      <c r="AK33" s="21" t="s">
        <v>12</v>
      </c>
      <c r="AL33" s="21" t="s">
        <v>94</v>
      </c>
      <c r="AM33" s="21" t="s">
        <v>6</v>
      </c>
      <c r="AN33" s="21" t="s">
        <v>6</v>
      </c>
      <c r="AO33" s="21" t="s">
        <v>4</v>
      </c>
      <c r="AP33" s="21"/>
      <c r="AQ33" s="21" t="s">
        <v>6</v>
      </c>
      <c r="AR33" s="21" t="s">
        <v>4</v>
      </c>
      <c r="AS33" s="21" t="s">
        <v>6</v>
      </c>
      <c r="AT33" s="21" t="s">
        <v>4</v>
      </c>
      <c r="AU33" s="21" t="s">
        <v>6</v>
      </c>
      <c r="AV33" s="21" t="s">
        <v>4</v>
      </c>
      <c r="AW33" s="21" t="s">
        <v>6</v>
      </c>
      <c r="AX33" s="45" t="s">
        <v>6</v>
      </c>
      <c r="AY33" s="45" t="s">
        <v>4</v>
      </c>
      <c r="AZ33" s="45" t="s">
        <v>6</v>
      </c>
      <c r="BA33" s="45" t="s">
        <v>94</v>
      </c>
      <c r="BB33" s="45" t="s">
        <v>6</v>
      </c>
      <c r="BC33" s="45" t="s">
        <v>6</v>
      </c>
      <c r="BD33" s="26"/>
      <c r="BE33" s="45" t="s">
        <v>12</v>
      </c>
      <c r="BF33" s="45" t="s">
        <v>5</v>
      </c>
      <c r="BG33" s="45" t="s">
        <v>5</v>
      </c>
      <c r="BH33" s="45" t="s">
        <v>5</v>
      </c>
      <c r="BI33" s="45" t="s">
        <v>94</v>
      </c>
      <c r="BJ33" s="45" t="s">
        <v>94</v>
      </c>
      <c r="BK33" s="45" t="s">
        <v>6</v>
      </c>
      <c r="BL33" s="45" t="s">
        <v>4</v>
      </c>
      <c r="BM33" s="45" t="s">
        <v>6</v>
      </c>
      <c r="BN33" s="45" t="s">
        <v>6</v>
      </c>
      <c r="BO33" s="45" t="s">
        <v>6</v>
      </c>
      <c r="BP33" s="45" t="s">
        <v>12</v>
      </c>
      <c r="BQ33" s="45" t="s">
        <v>4</v>
      </c>
      <c r="BR33" s="45" t="s">
        <v>12</v>
      </c>
      <c r="BS33" s="45" t="s">
        <v>94</v>
      </c>
      <c r="BT33" s="45" t="s">
        <v>4</v>
      </c>
      <c r="BU33" s="45" t="s">
        <v>4</v>
      </c>
      <c r="BV33" s="45" t="s">
        <v>6</v>
      </c>
      <c r="BW33" s="45" t="s">
        <v>4</v>
      </c>
      <c r="BX33" s="45" t="s">
        <v>6</v>
      </c>
      <c r="BY33" s="45" t="s">
        <v>4</v>
      </c>
      <c r="BZ33" s="45" t="s">
        <v>10</v>
      </c>
      <c r="CA33" s="45" t="s">
        <v>10</v>
      </c>
      <c r="CB33" s="45" t="s">
        <v>6</v>
      </c>
      <c r="CC33" s="45" t="s">
        <v>4</v>
      </c>
      <c r="CD33" s="45" t="s">
        <v>4</v>
      </c>
      <c r="CE33" s="45" t="s">
        <v>4</v>
      </c>
      <c r="CF33" s="45" t="s">
        <v>4</v>
      </c>
      <c r="CG33" s="45" t="s">
        <v>94</v>
      </c>
      <c r="CH33" s="45" t="s">
        <v>4</v>
      </c>
      <c r="CI33" s="45" t="s">
        <v>6</v>
      </c>
      <c r="CJ33" s="21" t="s">
        <v>4</v>
      </c>
      <c r="CK33" s="26"/>
    </row>
    <row r="34" spans="2:89" ht="30" x14ac:dyDescent="0.25">
      <c r="B34" s="198"/>
      <c r="C34" s="16" t="s">
        <v>70</v>
      </c>
      <c r="D34" s="21" t="s">
        <v>362</v>
      </c>
      <c r="E34" t="s">
        <v>3260</v>
      </c>
      <c r="F34"/>
      <c r="G34" s="45"/>
      <c r="H34" s="45" t="s">
        <v>363</v>
      </c>
      <c r="I34" s="45"/>
      <c r="J34" s="45"/>
      <c r="K34" s="45" t="s">
        <v>364</v>
      </c>
      <c r="L34" s="45"/>
      <c r="M34" s="45"/>
      <c r="N34" s="45"/>
      <c r="O34" s="45" t="s">
        <v>365</v>
      </c>
      <c r="P34" s="45"/>
      <c r="Q34" s="45" t="s">
        <v>366</v>
      </c>
      <c r="R34" s="45" t="s">
        <v>367</v>
      </c>
      <c r="S34" s="45"/>
      <c r="T34" s="45"/>
      <c r="U34" s="45"/>
      <c r="V34" s="45" t="s">
        <v>368</v>
      </c>
      <c r="W34" s="45"/>
      <c r="X34" s="21"/>
      <c r="Y34" s="21"/>
      <c r="Z34" s="21"/>
      <c r="AA34" s="21"/>
      <c r="AB34" s="21"/>
      <c r="AC34" s="21"/>
      <c r="AD34" s="21"/>
      <c r="AE34" s="21"/>
      <c r="AF34" s="21"/>
      <c r="AG34" s="26"/>
      <c r="AH34" s="45" t="s">
        <v>588</v>
      </c>
      <c r="AI34" s="45" t="s">
        <v>589</v>
      </c>
      <c r="AJ34" s="21" t="s">
        <v>590</v>
      </c>
      <c r="AK34" s="21"/>
      <c r="AL34" s="21" t="s">
        <v>591</v>
      </c>
      <c r="AM34" s="45" t="s">
        <v>501</v>
      </c>
      <c r="AN34" s="21"/>
      <c r="AO34" s="21" t="s">
        <v>592</v>
      </c>
      <c r="AP34" s="21"/>
      <c r="AQ34" s="21"/>
      <c r="AR34" s="21"/>
      <c r="AS34" s="21" t="s">
        <v>593</v>
      </c>
      <c r="AT34" s="21"/>
      <c r="AU34" s="21"/>
      <c r="AV34" s="21"/>
      <c r="AW34" s="21"/>
      <c r="AX34" s="45" t="s">
        <v>594</v>
      </c>
      <c r="AY34" s="45" t="s">
        <v>518</v>
      </c>
      <c r="AZ34" s="45" t="s">
        <v>519</v>
      </c>
      <c r="BA34" s="45"/>
      <c r="BB34" s="45"/>
      <c r="BC34" s="45"/>
      <c r="BD34" s="26"/>
      <c r="BE34" t="s">
        <v>882</v>
      </c>
      <c r="BF34"/>
      <c r="BG34"/>
      <c r="BH34"/>
      <c r="BI34" t="s">
        <v>883</v>
      </c>
      <c r="BJ34" s="45" t="s">
        <v>884</v>
      </c>
      <c r="BK34" s="45"/>
      <c r="BL34" s="45"/>
      <c r="BM34" s="45"/>
      <c r="BN34" s="45"/>
      <c r="BO34" s="45"/>
      <c r="BP34" s="45" t="s">
        <v>885</v>
      </c>
      <c r="BQ34" s="45" t="s">
        <v>784</v>
      </c>
      <c r="BR34" s="45"/>
      <c r="BS34" s="45"/>
      <c r="BT34" s="45" t="s">
        <v>886</v>
      </c>
      <c r="BU34" s="45" t="s">
        <v>887</v>
      </c>
      <c r="BV34" s="45"/>
      <c r="BW34" s="45"/>
      <c r="BX34" s="45"/>
      <c r="BY34" s="45"/>
      <c r="BZ34" s="45" t="s">
        <v>867</v>
      </c>
      <c r="CA34" s="45"/>
      <c r="CB34" s="45"/>
      <c r="CC34" s="45"/>
      <c r="CD34" s="45" t="s">
        <v>888</v>
      </c>
      <c r="CE34" s="45"/>
      <c r="CF34" s="45"/>
      <c r="CG34" s="45"/>
      <c r="CH34" s="45"/>
      <c r="CI34" s="45"/>
      <c r="CJ34" s="21" t="s">
        <v>987</v>
      </c>
      <c r="CK34" s="26"/>
    </row>
    <row r="35" spans="2:89" x14ac:dyDescent="0.25">
      <c r="B35" s="198"/>
      <c r="C35" s="16" t="s">
        <v>69</v>
      </c>
      <c r="D35" s="21" t="s">
        <v>21</v>
      </c>
      <c r="E35" s="21" t="s">
        <v>96</v>
      </c>
      <c r="F35" s="21"/>
      <c r="G35" s="45"/>
      <c r="H35" s="45" t="s">
        <v>19</v>
      </c>
      <c r="I35" s="45"/>
      <c r="J35" s="45"/>
      <c r="K35" s="45" t="s">
        <v>21</v>
      </c>
      <c r="L35" s="45"/>
      <c r="M35" s="45"/>
      <c r="N35" s="45"/>
      <c r="O35" s="45" t="s">
        <v>37</v>
      </c>
      <c r="P35" s="45"/>
      <c r="Q35" s="45" t="s">
        <v>96</v>
      </c>
      <c r="R35" s="45" t="s">
        <v>96</v>
      </c>
      <c r="S35" s="45"/>
      <c r="T35" s="45"/>
      <c r="U35" s="45"/>
      <c r="V35" s="45" t="s">
        <v>19</v>
      </c>
      <c r="W35" s="45"/>
      <c r="X35" s="21"/>
      <c r="Y35" s="21"/>
      <c r="Z35" s="21"/>
      <c r="AA35" s="21"/>
      <c r="AB35" s="21"/>
      <c r="AC35" s="21"/>
      <c r="AD35" s="21"/>
      <c r="AE35" s="21"/>
      <c r="AF35" s="21"/>
      <c r="AG35" s="26"/>
      <c r="AH35" s="45" t="s">
        <v>96</v>
      </c>
      <c r="AI35" s="45" t="s">
        <v>96</v>
      </c>
      <c r="AJ35" s="21" t="s">
        <v>96</v>
      </c>
      <c r="AK35" s="21"/>
      <c r="AL35" s="21" t="s">
        <v>96</v>
      </c>
      <c r="AM35" s="21" t="s">
        <v>96</v>
      </c>
      <c r="AN35" s="21"/>
      <c r="AO35" s="21"/>
      <c r="AP35" s="21"/>
      <c r="AQ35" s="21"/>
      <c r="AR35" s="21"/>
      <c r="AS35" s="21" t="s">
        <v>142</v>
      </c>
      <c r="AT35" s="21"/>
      <c r="AU35" s="21"/>
      <c r="AV35" s="21"/>
      <c r="AW35" s="21"/>
      <c r="AX35" s="45" t="s">
        <v>37</v>
      </c>
      <c r="AY35" s="45" t="s">
        <v>21</v>
      </c>
      <c r="AZ35" s="45" t="s">
        <v>21</v>
      </c>
      <c r="BA35" s="45"/>
      <c r="BB35" s="45"/>
      <c r="BC35" s="45"/>
      <c r="BD35" s="26"/>
      <c r="BE35" s="45" t="s">
        <v>19</v>
      </c>
      <c r="BF35" s="45"/>
      <c r="BG35" s="45"/>
      <c r="BH35" s="45"/>
      <c r="BI35" s="45" t="s">
        <v>21</v>
      </c>
      <c r="BJ35" s="45" t="s">
        <v>21</v>
      </c>
      <c r="BK35" s="45"/>
      <c r="BL35" s="45"/>
      <c r="BM35" s="45"/>
      <c r="BN35" s="45"/>
      <c r="BO35" s="45"/>
      <c r="BP35" s="45" t="s">
        <v>37</v>
      </c>
      <c r="BQ35" s="45" t="s">
        <v>21</v>
      </c>
      <c r="BR35" s="45"/>
      <c r="BS35" s="45"/>
      <c r="BT35" s="45" t="s">
        <v>28</v>
      </c>
      <c r="BU35" s="45" t="s">
        <v>28</v>
      </c>
      <c r="BV35" s="45"/>
      <c r="BW35" s="45"/>
      <c r="BX35" s="45"/>
      <c r="BY35" s="45"/>
      <c r="BZ35" s="45" t="s">
        <v>19</v>
      </c>
      <c r="CA35" s="45"/>
      <c r="CB35" s="45"/>
      <c r="CC35" s="45"/>
      <c r="CD35" s="45" t="s">
        <v>19</v>
      </c>
      <c r="CE35" s="45"/>
      <c r="CF35" s="45"/>
      <c r="CG35" s="45"/>
      <c r="CH35" s="45"/>
      <c r="CI35" s="45"/>
      <c r="CJ35" s="21" t="s">
        <v>96</v>
      </c>
      <c r="CK35" s="26"/>
    </row>
    <row r="36" spans="2:89" ht="30" x14ac:dyDescent="0.25">
      <c r="B36" s="198"/>
      <c r="C36" s="17" t="s">
        <v>131</v>
      </c>
      <c r="D36" s="22"/>
      <c r="E36" s="22" t="s">
        <v>3261</v>
      </c>
      <c r="F36" s="22"/>
      <c r="G36" s="52"/>
      <c r="H36" s="52"/>
      <c r="I36" s="52"/>
      <c r="J36" s="52"/>
      <c r="K36" s="52"/>
      <c r="L36" s="52"/>
      <c r="M36" s="52"/>
      <c r="N36" s="52"/>
      <c r="O36" s="52"/>
      <c r="P36" s="52"/>
      <c r="Q36" s="52"/>
      <c r="R36" s="52" t="s">
        <v>360</v>
      </c>
      <c r="S36" s="52"/>
      <c r="T36" s="52"/>
      <c r="U36" s="52"/>
      <c r="V36" s="52"/>
      <c r="W36" s="52"/>
      <c r="X36" s="22"/>
      <c r="Y36" s="22"/>
      <c r="Z36" s="22"/>
      <c r="AA36" s="22"/>
      <c r="AB36" s="22"/>
      <c r="AC36" s="22"/>
      <c r="AD36" s="22"/>
      <c r="AE36" s="22"/>
      <c r="AF36" s="22"/>
      <c r="AG36" s="26"/>
      <c r="AH36" s="52" t="s">
        <v>595</v>
      </c>
      <c r="AI36" s="52" t="s">
        <v>596</v>
      </c>
      <c r="AJ36" s="22" t="s">
        <v>597</v>
      </c>
      <c r="AK36" s="22"/>
      <c r="AL36" s="22" t="s">
        <v>598</v>
      </c>
      <c r="AM36" s="52" t="s">
        <v>597</v>
      </c>
      <c r="AN36" s="22"/>
      <c r="AO36" s="22" t="s">
        <v>599</v>
      </c>
      <c r="AP36" s="22"/>
      <c r="AQ36" s="22"/>
      <c r="AR36" s="22"/>
      <c r="AS36" s="22"/>
      <c r="AT36" s="22"/>
      <c r="AU36" s="22"/>
      <c r="AV36" s="22"/>
      <c r="AW36" s="22"/>
      <c r="AX36" s="52"/>
      <c r="AY36" s="52"/>
      <c r="AZ36" s="52" t="s">
        <v>600</v>
      </c>
      <c r="BA36" s="52"/>
      <c r="BB36" s="52"/>
      <c r="BC36" s="52"/>
      <c r="BD36" s="26"/>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22" t="s">
        <v>988</v>
      </c>
      <c r="CK36" s="26"/>
    </row>
    <row r="37" spans="2:89" x14ac:dyDescent="0.25">
      <c r="B37" s="198"/>
      <c r="C37" s="16" t="s">
        <v>71</v>
      </c>
      <c r="D37" s="21"/>
      <c r="E37" s="21"/>
      <c r="F37" s="21"/>
      <c r="G37" s="45"/>
      <c r="H37" s="45"/>
      <c r="I37" s="45"/>
      <c r="J37" s="45"/>
      <c r="K37" s="45"/>
      <c r="L37" s="45"/>
      <c r="M37" s="45"/>
      <c r="N37" s="45"/>
      <c r="O37" s="45"/>
      <c r="P37" s="45"/>
      <c r="Q37" s="45"/>
      <c r="R37" s="45"/>
      <c r="S37" s="45"/>
      <c r="T37" s="45"/>
      <c r="U37" s="45"/>
      <c r="V37" s="45"/>
      <c r="W37" s="45"/>
      <c r="X37" s="21"/>
      <c r="Y37" s="21"/>
      <c r="Z37" s="21"/>
      <c r="AA37" s="21"/>
      <c r="AB37" s="21"/>
      <c r="AC37" s="21"/>
      <c r="AD37" s="21"/>
      <c r="AE37" s="21"/>
      <c r="AF37" s="21"/>
      <c r="AG37" s="26"/>
      <c r="AH37" s="45"/>
      <c r="AI37" s="45"/>
      <c r="AJ37" s="21"/>
      <c r="AK37" s="21"/>
      <c r="AL37" s="21"/>
      <c r="AM37" s="21"/>
      <c r="AN37" s="21"/>
      <c r="AO37" s="21"/>
      <c r="AP37" s="21"/>
      <c r="AQ37" s="21"/>
      <c r="AR37" s="21"/>
      <c r="AS37" s="21"/>
      <c r="AT37" s="21"/>
      <c r="AU37" s="21"/>
      <c r="AV37" s="21"/>
      <c r="AW37" s="21"/>
      <c r="AX37" s="45"/>
      <c r="AY37" s="45"/>
      <c r="AZ37" s="45"/>
      <c r="BA37" s="45"/>
      <c r="BB37" s="45"/>
      <c r="BC37" s="45"/>
      <c r="BD37" s="26"/>
      <c r="BE37" s="45" t="s">
        <v>93</v>
      </c>
      <c r="BF37" s="45"/>
      <c r="BG37" s="45"/>
      <c r="BH37" s="45"/>
      <c r="BI37" s="45"/>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21"/>
      <c r="CK37" s="26"/>
    </row>
    <row r="38" spans="2:89" ht="30" x14ac:dyDescent="0.25">
      <c r="B38" s="198"/>
      <c r="C38" s="17" t="s">
        <v>133</v>
      </c>
      <c r="D38" s="22"/>
      <c r="E38" s="22"/>
      <c r="F38" s="22"/>
      <c r="G38" s="52"/>
      <c r="H38" s="52"/>
      <c r="I38" s="52"/>
      <c r="J38" s="52"/>
      <c r="K38" s="52"/>
      <c r="L38" s="52"/>
      <c r="M38" s="52"/>
      <c r="N38" s="52"/>
      <c r="O38" s="52"/>
      <c r="P38" s="52"/>
      <c r="Q38" s="52"/>
      <c r="R38" s="52"/>
      <c r="S38" s="52"/>
      <c r="T38" s="52"/>
      <c r="U38" s="52"/>
      <c r="V38" s="52"/>
      <c r="W38" s="52"/>
      <c r="X38" s="22"/>
      <c r="Y38" s="22"/>
      <c r="Z38" s="22"/>
      <c r="AA38" s="22"/>
      <c r="AB38" s="22"/>
      <c r="AC38" s="22"/>
      <c r="AD38" s="22"/>
      <c r="AE38" s="22"/>
      <c r="AF38" s="22"/>
      <c r="AG38" s="26"/>
      <c r="AH38" s="52"/>
      <c r="AI38" s="52"/>
      <c r="AJ38" s="22"/>
      <c r="AK38" s="22"/>
      <c r="AL38" s="22"/>
      <c r="AM38" s="22"/>
      <c r="AN38" s="22"/>
      <c r="AO38" s="22"/>
      <c r="AP38" s="22"/>
      <c r="AQ38" s="22"/>
      <c r="AR38" s="22"/>
      <c r="AS38" s="22"/>
      <c r="AT38" s="22"/>
      <c r="AU38" s="22"/>
      <c r="AV38" s="22"/>
      <c r="AW38" s="22"/>
      <c r="AX38" s="52"/>
      <c r="AY38" s="52"/>
      <c r="AZ38" s="52"/>
      <c r="BA38" s="52"/>
      <c r="BB38" s="52"/>
      <c r="BC38" s="52"/>
      <c r="BD38" s="26"/>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22"/>
      <c r="CK38" s="26"/>
    </row>
    <row r="39" spans="2:89" x14ac:dyDescent="0.25">
      <c r="B39" s="198"/>
      <c r="C39" s="16" t="s">
        <v>72</v>
      </c>
      <c r="D39" s="21" t="s">
        <v>94</v>
      </c>
      <c r="E39" s="21" t="s">
        <v>4</v>
      </c>
      <c r="F39" s="21"/>
      <c r="G39" s="45"/>
      <c r="H39" s="45" t="s">
        <v>4</v>
      </c>
      <c r="I39" s="45"/>
      <c r="J39" s="45"/>
      <c r="K39" s="45" t="s">
        <v>94</v>
      </c>
      <c r="L39" s="45"/>
      <c r="M39" s="45"/>
      <c r="N39" s="45"/>
      <c r="O39" s="45" t="s">
        <v>4</v>
      </c>
      <c r="P39" s="45"/>
      <c r="Q39" s="45" t="s">
        <v>4</v>
      </c>
      <c r="R39" s="45" t="s">
        <v>12</v>
      </c>
      <c r="S39" s="45"/>
      <c r="T39" s="45"/>
      <c r="U39" s="45"/>
      <c r="V39" s="45" t="s">
        <v>6</v>
      </c>
      <c r="W39" s="45"/>
      <c r="X39" s="21"/>
      <c r="Y39" s="21"/>
      <c r="Z39" s="21"/>
      <c r="AA39" s="21"/>
      <c r="AB39" s="21"/>
      <c r="AC39" s="21"/>
      <c r="AD39" s="21"/>
      <c r="AE39" s="21"/>
      <c r="AF39" s="21"/>
      <c r="AG39" s="26"/>
      <c r="AH39" s="45" t="s">
        <v>6</v>
      </c>
      <c r="AI39" s="45" t="s">
        <v>12</v>
      </c>
      <c r="AJ39" s="21" t="s">
        <v>4</v>
      </c>
      <c r="AK39" s="21"/>
      <c r="AL39" s="21" t="s">
        <v>4</v>
      </c>
      <c r="AM39" s="21" t="s">
        <v>4</v>
      </c>
      <c r="AN39" s="21"/>
      <c r="AO39" s="21" t="s">
        <v>4</v>
      </c>
      <c r="AP39" s="21"/>
      <c r="AQ39" s="21"/>
      <c r="AR39" s="21"/>
      <c r="AS39" s="21" t="s">
        <v>6</v>
      </c>
      <c r="AT39" s="21"/>
      <c r="AU39" s="21"/>
      <c r="AV39" s="21"/>
      <c r="AW39" s="21"/>
      <c r="AX39" s="45" t="s">
        <v>6</v>
      </c>
      <c r="AY39" s="45" t="s">
        <v>6</v>
      </c>
      <c r="AZ39" s="45" t="s">
        <v>94</v>
      </c>
      <c r="BA39" s="45"/>
      <c r="BB39" s="45"/>
      <c r="BC39" s="45"/>
      <c r="BD39" s="26"/>
      <c r="BE39" s="45" t="s">
        <v>6</v>
      </c>
      <c r="BF39" s="45"/>
      <c r="BG39" s="45"/>
      <c r="BH39" s="45"/>
      <c r="BI39" s="45" t="s">
        <v>94</v>
      </c>
      <c r="BJ39" s="45" t="s">
        <v>12</v>
      </c>
      <c r="BK39" s="45"/>
      <c r="BL39" s="45"/>
      <c r="BM39" s="45"/>
      <c r="BN39" s="45"/>
      <c r="BO39" s="45"/>
      <c r="BP39" s="45" t="s">
        <v>12</v>
      </c>
      <c r="BQ39" s="45" t="s">
        <v>94</v>
      </c>
      <c r="BR39" s="45"/>
      <c r="BS39" s="45"/>
      <c r="BT39" s="45" t="s">
        <v>10</v>
      </c>
      <c r="BU39" s="45" t="s">
        <v>4</v>
      </c>
      <c r="BV39" s="45"/>
      <c r="BW39" s="45"/>
      <c r="BX39" s="45"/>
      <c r="BY39" s="45"/>
      <c r="BZ39" s="45" t="s">
        <v>4</v>
      </c>
      <c r="CA39" s="45"/>
      <c r="CB39" s="45"/>
      <c r="CC39" s="45"/>
      <c r="CD39" s="45" t="s">
        <v>6</v>
      </c>
      <c r="CE39" s="45"/>
      <c r="CF39" s="45"/>
      <c r="CG39" s="45"/>
      <c r="CH39" s="45"/>
      <c r="CI39" s="45"/>
      <c r="CJ39" s="21" t="s">
        <v>4</v>
      </c>
      <c r="CK39" s="26"/>
    </row>
    <row r="40" spans="2:89" x14ac:dyDescent="0.25">
      <c r="B40" s="198" t="s">
        <v>122</v>
      </c>
      <c r="C40" s="16" t="s">
        <v>97</v>
      </c>
      <c r="D40" s="21" t="s">
        <v>40</v>
      </c>
      <c r="E40" s="21" t="s">
        <v>40</v>
      </c>
      <c r="F40" s="21"/>
      <c r="G40" s="45" t="s">
        <v>40</v>
      </c>
      <c r="H40" s="45" t="s">
        <v>40</v>
      </c>
      <c r="I40" s="45" t="s">
        <v>17</v>
      </c>
      <c r="J40" s="45" t="s">
        <v>40</v>
      </c>
      <c r="K40" s="45" t="s">
        <v>17</v>
      </c>
      <c r="L40" s="45" t="s">
        <v>40</v>
      </c>
      <c r="M40" s="45" t="s">
        <v>17</v>
      </c>
      <c r="N40" s="45" t="s">
        <v>40</v>
      </c>
      <c r="O40" s="45" t="s">
        <v>40</v>
      </c>
      <c r="P40" s="45" t="s">
        <v>17</v>
      </c>
      <c r="Q40" s="45" t="s">
        <v>17</v>
      </c>
      <c r="R40" s="45" t="s">
        <v>40</v>
      </c>
      <c r="S40" s="45" t="s">
        <v>40</v>
      </c>
      <c r="T40" s="45" t="s">
        <v>17</v>
      </c>
      <c r="U40" s="45" t="s">
        <v>40</v>
      </c>
      <c r="V40" s="45" t="s">
        <v>40</v>
      </c>
      <c r="W40" s="45" t="s">
        <v>40</v>
      </c>
      <c r="X40" s="21"/>
      <c r="Y40" s="21"/>
      <c r="Z40" s="21"/>
      <c r="AA40" s="21"/>
      <c r="AB40" s="21" t="s">
        <v>40</v>
      </c>
      <c r="AC40" s="21"/>
      <c r="AD40" s="21"/>
      <c r="AE40" s="21"/>
      <c r="AF40" s="21" t="s">
        <v>17</v>
      </c>
      <c r="AG40" s="26"/>
      <c r="AH40" s="45" t="s">
        <v>40</v>
      </c>
      <c r="AI40" s="45" t="s">
        <v>40</v>
      </c>
      <c r="AJ40" s="21" t="s">
        <v>40</v>
      </c>
      <c r="AK40" s="21" t="s">
        <v>40</v>
      </c>
      <c r="AL40" s="21" t="s">
        <v>17</v>
      </c>
      <c r="AM40" s="21" t="s">
        <v>40</v>
      </c>
      <c r="AN40" s="21" t="s">
        <v>40</v>
      </c>
      <c r="AO40" s="21" t="s">
        <v>17</v>
      </c>
      <c r="AP40" s="21" t="s">
        <v>17</v>
      </c>
      <c r="AQ40" s="21" t="s">
        <v>17</v>
      </c>
      <c r="AR40" s="21" t="s">
        <v>17</v>
      </c>
      <c r="AS40" s="21" t="s">
        <v>40</v>
      </c>
      <c r="AT40" s="21" t="s">
        <v>17</v>
      </c>
      <c r="AU40" s="21" t="s">
        <v>17</v>
      </c>
      <c r="AV40" s="21" t="s">
        <v>17</v>
      </c>
      <c r="AW40" s="21" t="s">
        <v>40</v>
      </c>
      <c r="AX40" s="45" t="s">
        <v>40</v>
      </c>
      <c r="AY40" s="45" t="s">
        <v>40</v>
      </c>
      <c r="AZ40" s="45" t="s">
        <v>40</v>
      </c>
      <c r="BA40" s="45" t="s">
        <v>17</v>
      </c>
      <c r="BB40" s="45" t="s">
        <v>17</v>
      </c>
      <c r="BC40" s="45"/>
      <c r="BD40" s="26"/>
      <c r="BE40" s="45" t="s">
        <v>17</v>
      </c>
      <c r="BF40" s="45" t="s">
        <v>17</v>
      </c>
      <c r="BG40" s="45" t="s">
        <v>17</v>
      </c>
      <c r="BH40" s="45" t="s">
        <v>17</v>
      </c>
      <c r="BI40" s="45" t="s">
        <v>17</v>
      </c>
      <c r="BJ40" s="45" t="s">
        <v>17</v>
      </c>
      <c r="BK40" s="45" t="s">
        <v>17</v>
      </c>
      <c r="BL40" s="45" t="s">
        <v>17</v>
      </c>
      <c r="BM40" s="45" t="s">
        <v>17</v>
      </c>
      <c r="BN40" s="45" t="s">
        <v>17</v>
      </c>
      <c r="BO40" s="45" t="s">
        <v>17</v>
      </c>
      <c r="BP40" s="45" t="s">
        <v>40</v>
      </c>
      <c r="BQ40" s="45" t="s">
        <v>17</v>
      </c>
      <c r="BR40" s="45" t="s">
        <v>40</v>
      </c>
      <c r="BS40" s="45" t="s">
        <v>17</v>
      </c>
      <c r="BT40" s="45" t="s">
        <v>40</v>
      </c>
      <c r="BU40" s="45" t="s">
        <v>17</v>
      </c>
      <c r="BV40" s="45" t="s">
        <v>17</v>
      </c>
      <c r="BW40" s="45" t="s">
        <v>17</v>
      </c>
      <c r="BX40" s="45" t="s">
        <v>17</v>
      </c>
      <c r="BY40" s="45" t="s">
        <v>17</v>
      </c>
      <c r="BZ40" s="45" t="s">
        <v>17</v>
      </c>
      <c r="CA40" s="45"/>
      <c r="CB40" s="45" t="s">
        <v>17</v>
      </c>
      <c r="CC40" s="45" t="s">
        <v>17</v>
      </c>
      <c r="CD40" s="45" t="s">
        <v>40</v>
      </c>
      <c r="CE40" s="45" t="s">
        <v>17</v>
      </c>
      <c r="CF40" s="45" t="s">
        <v>17</v>
      </c>
      <c r="CG40" s="45" t="s">
        <v>17</v>
      </c>
      <c r="CH40" s="45" t="s">
        <v>40</v>
      </c>
      <c r="CI40" s="45" t="s">
        <v>17</v>
      </c>
      <c r="CJ40" s="21" t="s">
        <v>17</v>
      </c>
      <c r="CK40" s="26"/>
    </row>
    <row r="41" spans="2:89" ht="18.75" customHeight="1" x14ac:dyDescent="0.25">
      <c r="B41" s="198"/>
      <c r="C41" s="16" t="s">
        <v>98</v>
      </c>
      <c r="D41" s="21" t="s">
        <v>102</v>
      </c>
      <c r="E41" s="21" t="s">
        <v>102</v>
      </c>
      <c r="F41" s="21"/>
      <c r="G41" s="45" t="s">
        <v>102</v>
      </c>
      <c r="H41" s="45" t="s">
        <v>102</v>
      </c>
      <c r="I41" s="45"/>
      <c r="J41" s="45" t="s">
        <v>102</v>
      </c>
      <c r="K41" s="45"/>
      <c r="L41" s="45" t="s">
        <v>102</v>
      </c>
      <c r="M41" s="45"/>
      <c r="N41" s="45" t="s">
        <v>102</v>
      </c>
      <c r="O41" s="45" t="s">
        <v>101</v>
      </c>
      <c r="P41" s="45"/>
      <c r="Q41" s="45"/>
      <c r="R41" s="45" t="s">
        <v>101</v>
      </c>
      <c r="S41" s="45" t="s">
        <v>102</v>
      </c>
      <c r="T41" s="45"/>
      <c r="U41" s="45" t="s">
        <v>102</v>
      </c>
      <c r="V41" s="45" t="s">
        <v>102</v>
      </c>
      <c r="W41" s="45" t="s">
        <v>102</v>
      </c>
      <c r="X41" s="21"/>
      <c r="Y41" s="21"/>
      <c r="Z41" s="21"/>
      <c r="AA41" s="21"/>
      <c r="AB41" s="21" t="s">
        <v>102</v>
      </c>
      <c r="AC41" s="21"/>
      <c r="AD41" s="21"/>
      <c r="AE41" s="21"/>
      <c r="AF41" s="21"/>
      <c r="AG41" s="26"/>
      <c r="AH41" s="45" t="s">
        <v>102</v>
      </c>
      <c r="AI41" s="45" t="s">
        <v>109</v>
      </c>
      <c r="AJ41" s="21" t="s">
        <v>102</v>
      </c>
      <c r="AK41" s="21" t="s">
        <v>100</v>
      </c>
      <c r="AL41" s="21"/>
      <c r="AM41" s="21" t="s">
        <v>102</v>
      </c>
      <c r="AN41" s="21" t="s">
        <v>100</v>
      </c>
      <c r="AO41" s="21"/>
      <c r="AP41" s="21"/>
      <c r="AQ41" s="21"/>
      <c r="AR41" s="21"/>
      <c r="AS41" s="21" t="s">
        <v>100</v>
      </c>
      <c r="AT41" s="21"/>
      <c r="AU41" s="21"/>
      <c r="AV41" s="21"/>
      <c r="AW41" s="21" t="s">
        <v>102</v>
      </c>
      <c r="AX41" s="45" t="s">
        <v>100</v>
      </c>
      <c r="AY41" s="45" t="s">
        <v>102</v>
      </c>
      <c r="AZ41" s="45" t="s">
        <v>102</v>
      </c>
      <c r="BA41" s="45"/>
      <c r="BB41" s="45"/>
      <c r="BC41" s="45" t="s">
        <v>100</v>
      </c>
      <c r="BD41" s="26"/>
      <c r="BE41" s="45"/>
      <c r="BF41" s="45"/>
      <c r="BG41" s="45"/>
      <c r="BH41" s="45"/>
      <c r="BI41" s="45"/>
      <c r="BJ41" s="45"/>
      <c r="BK41" s="45"/>
      <c r="BL41" s="45"/>
      <c r="BM41" s="45"/>
      <c r="BN41" s="45"/>
      <c r="BO41" s="45"/>
      <c r="BP41" s="45" t="s">
        <v>100</v>
      </c>
      <c r="BQ41" s="45"/>
      <c r="BR41" s="45" t="s">
        <v>100</v>
      </c>
      <c r="BS41" s="45"/>
      <c r="BT41" s="45" t="s">
        <v>102</v>
      </c>
      <c r="BU41" s="45"/>
      <c r="BV41" s="45"/>
      <c r="BW41" s="45"/>
      <c r="BX41" s="45"/>
      <c r="BY41" s="45"/>
      <c r="BZ41" s="45"/>
      <c r="CA41" s="45"/>
      <c r="CB41" s="45"/>
      <c r="CC41" s="45"/>
      <c r="CD41" s="45" t="s">
        <v>100</v>
      </c>
      <c r="CE41" s="45"/>
      <c r="CF41" s="45"/>
      <c r="CG41" s="45"/>
      <c r="CH41" s="45" t="s">
        <v>102</v>
      </c>
      <c r="CI41" s="45"/>
      <c r="CJ41" s="21"/>
      <c r="CK41" s="26"/>
    </row>
    <row r="42" spans="2:89" ht="18" customHeight="1" x14ac:dyDescent="0.25">
      <c r="B42" s="198"/>
      <c r="C42" s="16" t="s">
        <v>53</v>
      </c>
      <c r="D42" s="21"/>
      <c r="E42" s="21"/>
      <c r="F42" s="21"/>
      <c r="G42" s="45"/>
      <c r="H42" s="45"/>
      <c r="I42" s="45"/>
      <c r="J42" s="45"/>
      <c r="K42" s="45"/>
      <c r="L42" s="45"/>
      <c r="M42" s="45"/>
      <c r="N42" s="45"/>
      <c r="O42" s="45"/>
      <c r="P42" s="45"/>
      <c r="Q42" s="45"/>
      <c r="R42" s="45"/>
      <c r="S42" s="45"/>
      <c r="T42" s="45"/>
      <c r="U42" s="45"/>
      <c r="V42" s="45"/>
      <c r="W42" s="45"/>
      <c r="X42" s="21"/>
      <c r="Y42" s="21"/>
      <c r="Z42" s="21"/>
      <c r="AA42" s="21"/>
      <c r="AB42" s="21"/>
      <c r="AC42" s="21"/>
      <c r="AD42" s="21"/>
      <c r="AE42" s="21"/>
      <c r="AF42" s="21"/>
      <c r="AG42" s="26"/>
      <c r="AH42" s="45"/>
      <c r="AI42" s="45" t="s">
        <v>51</v>
      </c>
      <c r="AJ42" s="21"/>
      <c r="AK42" s="21"/>
      <c r="AL42" s="21"/>
      <c r="AM42" s="21"/>
      <c r="AN42" s="21"/>
      <c r="AO42" s="21"/>
      <c r="AP42" s="21"/>
      <c r="AQ42" s="21"/>
      <c r="AR42" s="21"/>
      <c r="AS42" s="21"/>
      <c r="AT42" s="21"/>
      <c r="AU42" s="21"/>
      <c r="AV42" s="21"/>
      <c r="AW42" s="21"/>
      <c r="AX42" s="45"/>
      <c r="AY42" s="45"/>
      <c r="AZ42" s="45"/>
      <c r="BA42" s="45"/>
      <c r="BB42" s="45"/>
      <c r="BC42" s="45"/>
      <c r="BD42" s="26"/>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21"/>
      <c r="CK42" s="26"/>
    </row>
    <row r="43" spans="2:89" x14ac:dyDescent="0.25">
      <c r="B43" s="198" t="s">
        <v>58</v>
      </c>
      <c r="C43" s="16" t="s">
        <v>39</v>
      </c>
      <c r="D43" s="21" t="s">
        <v>17</v>
      </c>
      <c r="E43" s="21" t="s">
        <v>17</v>
      </c>
      <c r="F43" s="21"/>
      <c r="G43" s="45" t="s">
        <v>40</v>
      </c>
      <c r="H43" s="45" t="s">
        <v>17</v>
      </c>
      <c r="I43" s="45" t="s">
        <v>40</v>
      </c>
      <c r="J43" s="45" t="s">
        <v>40</v>
      </c>
      <c r="K43" s="45" t="s">
        <v>17</v>
      </c>
      <c r="L43" s="45" t="s">
        <v>17</v>
      </c>
      <c r="M43" s="45" t="s">
        <v>17</v>
      </c>
      <c r="N43" s="45" t="s">
        <v>17</v>
      </c>
      <c r="O43" s="45" t="s">
        <v>17</v>
      </c>
      <c r="P43" s="45" t="s">
        <v>40</v>
      </c>
      <c r="Q43" s="45" t="s">
        <v>17</v>
      </c>
      <c r="R43" s="45" t="s">
        <v>17</v>
      </c>
      <c r="S43" s="45" t="s">
        <v>40</v>
      </c>
      <c r="T43" s="45" t="s">
        <v>40</v>
      </c>
      <c r="U43" s="45" t="s">
        <v>40</v>
      </c>
      <c r="V43" s="45" t="s">
        <v>17</v>
      </c>
      <c r="W43" s="45" t="s">
        <v>17</v>
      </c>
      <c r="X43" s="21"/>
      <c r="Y43" s="21"/>
      <c r="Z43" s="21"/>
      <c r="AA43" s="21"/>
      <c r="AB43" s="21" t="s">
        <v>17</v>
      </c>
      <c r="AC43" s="21"/>
      <c r="AD43" s="21"/>
      <c r="AE43" s="21" t="s">
        <v>40</v>
      </c>
      <c r="AF43" s="21" t="s">
        <v>17</v>
      </c>
      <c r="AG43" s="26"/>
      <c r="AH43" s="45" t="s">
        <v>40</v>
      </c>
      <c r="AI43" s="45" t="s">
        <v>40</v>
      </c>
      <c r="AJ43" s="21" t="s">
        <v>40</v>
      </c>
      <c r="AK43" s="21" t="s">
        <v>17</v>
      </c>
      <c r="AL43" s="21" t="s">
        <v>17</v>
      </c>
      <c r="AM43" s="21" t="s">
        <v>40</v>
      </c>
      <c r="AN43" s="21" t="s">
        <v>40</v>
      </c>
      <c r="AO43" s="21" t="s">
        <v>40</v>
      </c>
      <c r="AP43" s="21" t="s">
        <v>17</v>
      </c>
      <c r="AQ43" s="21" t="s">
        <v>17</v>
      </c>
      <c r="AR43" s="21" t="s">
        <v>17</v>
      </c>
      <c r="AS43" s="21" t="s">
        <v>17</v>
      </c>
      <c r="AT43" s="21" t="s">
        <v>17</v>
      </c>
      <c r="AU43" s="21" t="s">
        <v>17</v>
      </c>
      <c r="AV43" s="21" t="s">
        <v>17</v>
      </c>
      <c r="AW43" s="21" t="s">
        <v>40</v>
      </c>
      <c r="AX43" s="45" t="s">
        <v>17</v>
      </c>
      <c r="AY43" s="45" t="s">
        <v>40</v>
      </c>
      <c r="AZ43" s="45" t="s">
        <v>40</v>
      </c>
      <c r="BA43" s="45" t="s">
        <v>40</v>
      </c>
      <c r="BB43" s="45" t="s">
        <v>17</v>
      </c>
      <c r="BC43" s="45" t="s">
        <v>17</v>
      </c>
      <c r="BD43" s="26"/>
      <c r="BE43" s="45" t="s">
        <v>40</v>
      </c>
      <c r="BF43" s="45" t="s">
        <v>17</v>
      </c>
      <c r="BG43" s="45" t="s">
        <v>17</v>
      </c>
      <c r="BH43" s="45" t="s">
        <v>17</v>
      </c>
      <c r="BI43" s="45" t="s">
        <v>17</v>
      </c>
      <c r="BJ43" s="45" t="s">
        <v>17</v>
      </c>
      <c r="BK43" s="45" t="s">
        <v>17</v>
      </c>
      <c r="BL43" s="45" t="s">
        <v>17</v>
      </c>
      <c r="BM43" s="45" t="s">
        <v>40</v>
      </c>
      <c r="BN43" s="45" t="s">
        <v>40</v>
      </c>
      <c r="BO43" s="45" t="s">
        <v>17</v>
      </c>
      <c r="BP43" s="45" t="s">
        <v>17</v>
      </c>
      <c r="BQ43" s="45" t="s">
        <v>17</v>
      </c>
      <c r="BR43" s="45" t="s">
        <v>17</v>
      </c>
      <c r="BS43" s="45" t="s">
        <v>17</v>
      </c>
      <c r="BT43" s="45" t="s">
        <v>17</v>
      </c>
      <c r="BU43" s="45" t="s">
        <v>17</v>
      </c>
      <c r="BV43" s="45" t="s">
        <v>40</v>
      </c>
      <c r="BW43" s="45" t="s">
        <v>17</v>
      </c>
      <c r="BX43" s="45" t="s">
        <v>40</v>
      </c>
      <c r="BY43" s="45"/>
      <c r="BZ43" s="45" t="s">
        <v>17</v>
      </c>
      <c r="CA43" s="45" t="s">
        <v>17</v>
      </c>
      <c r="CB43" s="45" t="s">
        <v>17</v>
      </c>
      <c r="CC43" s="45" t="s">
        <v>17</v>
      </c>
      <c r="CD43" s="45" t="s">
        <v>17</v>
      </c>
      <c r="CE43" s="45" t="s">
        <v>17</v>
      </c>
      <c r="CF43" s="45" t="s">
        <v>17</v>
      </c>
      <c r="CG43" s="45" t="s">
        <v>17</v>
      </c>
      <c r="CH43" s="45" t="s">
        <v>17</v>
      </c>
      <c r="CI43" s="45" t="s">
        <v>17</v>
      </c>
      <c r="CJ43" s="21" t="s">
        <v>17</v>
      </c>
      <c r="CK43" s="26"/>
    </row>
    <row r="44" spans="2:89" ht="15.2" customHeight="1" x14ac:dyDescent="0.25">
      <c r="B44" s="198"/>
      <c r="C44" s="16" t="s">
        <v>41</v>
      </c>
      <c r="D44" s="21"/>
      <c r="E44" s="21"/>
      <c r="F44" s="21"/>
      <c r="G44" s="45" t="s">
        <v>42</v>
      </c>
      <c r="H44" s="45"/>
      <c r="I44" s="45" t="s">
        <v>42</v>
      </c>
      <c r="J44" s="45" t="s">
        <v>43</v>
      </c>
      <c r="K44" s="45"/>
      <c r="L44" s="45"/>
      <c r="M44" s="45"/>
      <c r="N44" s="45"/>
      <c r="O44" s="45"/>
      <c r="P44" s="45" t="s">
        <v>43</v>
      </c>
      <c r="Q44" s="45"/>
      <c r="R44" s="45"/>
      <c r="S44" s="45" t="s">
        <v>43</v>
      </c>
      <c r="T44" s="45" t="s">
        <v>43</v>
      </c>
      <c r="U44" s="45" t="s">
        <v>43</v>
      </c>
      <c r="V44" s="45"/>
      <c r="W44" s="45"/>
      <c r="X44" s="21"/>
      <c r="Y44" s="21"/>
      <c r="Z44" s="21"/>
      <c r="AA44" s="21"/>
      <c r="AB44" s="21"/>
      <c r="AC44" s="21"/>
      <c r="AD44" s="21"/>
      <c r="AE44" s="21" t="s">
        <v>42</v>
      </c>
      <c r="AF44" s="21"/>
      <c r="AG44" s="26"/>
      <c r="AH44" s="45" t="s">
        <v>43</v>
      </c>
      <c r="AI44" s="45" t="s">
        <v>42</v>
      </c>
      <c r="AJ44" s="21" t="s">
        <v>42</v>
      </c>
      <c r="AK44" s="21"/>
      <c r="AL44" s="21"/>
      <c r="AM44" s="21" t="s">
        <v>43</v>
      </c>
      <c r="AN44" s="21" t="s">
        <v>43</v>
      </c>
      <c r="AO44" s="21" t="s">
        <v>42</v>
      </c>
      <c r="AP44" s="21"/>
      <c r="AQ44" s="21"/>
      <c r="AR44" s="21"/>
      <c r="AS44" s="21"/>
      <c r="AT44" s="21"/>
      <c r="AU44" s="21"/>
      <c r="AV44" s="21"/>
      <c r="AW44" s="21"/>
      <c r="AX44" s="45"/>
      <c r="AY44" s="45" t="s">
        <v>43</v>
      </c>
      <c r="AZ44" s="45" t="s">
        <v>42</v>
      </c>
      <c r="BA44" s="45" t="s">
        <v>43</v>
      </c>
      <c r="BB44" s="45"/>
      <c r="BC44" s="45"/>
      <c r="BD44" s="26"/>
      <c r="BE44" s="45" t="s">
        <v>43</v>
      </c>
      <c r="BF44" s="45"/>
      <c r="BG44" s="45"/>
      <c r="BH44" s="45"/>
      <c r="BI44" s="45"/>
      <c r="BJ44" s="45"/>
      <c r="BK44" s="45"/>
      <c r="BL44" s="45"/>
      <c r="BM44" s="45" t="s">
        <v>42</v>
      </c>
      <c r="BN44" s="45" t="s">
        <v>42</v>
      </c>
      <c r="BO44" s="45"/>
      <c r="BP44" s="45"/>
      <c r="BQ44" s="45"/>
      <c r="BR44" s="45"/>
      <c r="BS44" s="45"/>
      <c r="BT44" s="45"/>
      <c r="BU44" s="45"/>
      <c r="BV44" s="45" t="s">
        <v>42</v>
      </c>
      <c r="BW44" s="45"/>
      <c r="BX44" s="45" t="s">
        <v>42</v>
      </c>
      <c r="BY44" s="45"/>
      <c r="BZ44" s="45"/>
      <c r="CA44" s="45"/>
      <c r="CB44" s="45"/>
      <c r="CC44" s="45"/>
      <c r="CD44" s="45"/>
      <c r="CE44" s="45"/>
      <c r="CF44" s="45"/>
      <c r="CG44" s="45"/>
      <c r="CH44" s="45"/>
      <c r="CI44" s="45"/>
      <c r="CJ44" s="21"/>
      <c r="CK44" s="26"/>
    </row>
    <row r="45" spans="2:89" ht="15.2" customHeight="1" x14ac:dyDescent="0.25">
      <c r="B45" s="198"/>
      <c r="C45" s="16" t="s">
        <v>116</v>
      </c>
      <c r="D45" s="21"/>
      <c r="E45" s="21"/>
      <c r="F45" s="21"/>
      <c r="G45" s="45"/>
      <c r="H45" s="45"/>
      <c r="I45" s="45"/>
      <c r="J45" s="45" t="s">
        <v>75</v>
      </c>
      <c r="K45" s="45"/>
      <c r="L45" s="45"/>
      <c r="M45" s="45"/>
      <c r="N45" s="45"/>
      <c r="O45" s="45"/>
      <c r="P45" s="45" t="s">
        <v>75</v>
      </c>
      <c r="Q45" s="45"/>
      <c r="R45" s="45"/>
      <c r="S45" s="45" t="s">
        <v>75</v>
      </c>
      <c r="T45" s="45" t="s">
        <v>75</v>
      </c>
      <c r="U45" s="45" t="s">
        <v>75</v>
      </c>
      <c r="V45" s="45"/>
      <c r="W45" s="45"/>
      <c r="X45" s="21"/>
      <c r="Y45" s="21"/>
      <c r="Z45" s="21"/>
      <c r="AA45" s="21"/>
      <c r="AB45" s="21"/>
      <c r="AC45" s="21"/>
      <c r="AD45" s="21"/>
      <c r="AE45" s="21"/>
      <c r="AF45" s="21"/>
      <c r="AG45" s="26"/>
      <c r="AH45" s="45" t="s">
        <v>76</v>
      </c>
      <c r="AI45" s="45"/>
      <c r="AJ45" s="21"/>
      <c r="AK45" s="21"/>
      <c r="AL45" s="21"/>
      <c r="AM45" s="21" t="s">
        <v>76</v>
      </c>
      <c r="AN45" s="21" t="s">
        <v>75</v>
      </c>
      <c r="AO45" s="21"/>
      <c r="AP45" s="21"/>
      <c r="AQ45" s="21"/>
      <c r="AR45" s="21"/>
      <c r="AS45" s="21"/>
      <c r="AT45" s="21"/>
      <c r="AU45" s="21"/>
      <c r="AV45" s="21"/>
      <c r="AW45" s="21"/>
      <c r="AX45" s="45"/>
      <c r="AY45" s="45" t="s">
        <v>74</v>
      </c>
      <c r="AZ45" s="45"/>
      <c r="BA45" s="45" t="s">
        <v>76</v>
      </c>
      <c r="BB45" s="45"/>
      <c r="BC45" s="45"/>
      <c r="BD45" s="26"/>
      <c r="BE45" s="45" t="s">
        <v>75</v>
      </c>
      <c r="BF45" s="45"/>
      <c r="BG45" s="45"/>
      <c r="BH45" s="45"/>
      <c r="BI45" s="45"/>
      <c r="BJ45" s="45"/>
      <c r="BK45" s="45"/>
      <c r="BL45" s="45"/>
      <c r="BM45" s="45"/>
      <c r="BN45" s="45"/>
      <c r="BO45" s="45"/>
      <c r="BP45" s="45"/>
      <c r="BQ45" s="45"/>
      <c r="BR45" s="45"/>
      <c r="BS45" s="45"/>
      <c r="BT45" s="45"/>
      <c r="BU45" s="45"/>
      <c r="BV45" s="66"/>
      <c r="BW45" s="45"/>
      <c r="BX45" s="66"/>
      <c r="BY45" s="45"/>
      <c r="BZ45" s="45"/>
      <c r="CA45" s="45"/>
      <c r="CB45" s="45"/>
      <c r="CC45" s="45"/>
      <c r="CD45" s="45"/>
      <c r="CE45" s="45"/>
      <c r="CF45" s="45"/>
      <c r="CG45" s="45"/>
      <c r="CH45" s="45"/>
      <c r="CI45" s="45"/>
      <c r="CJ45" s="21"/>
      <c r="CK45" s="26"/>
    </row>
    <row r="46" spans="2:89" ht="15.2" customHeight="1" x14ac:dyDescent="0.25">
      <c r="B46" s="198"/>
      <c r="C46" s="16" t="s">
        <v>137</v>
      </c>
      <c r="D46" s="21"/>
      <c r="E46" s="21"/>
      <c r="F46" s="21"/>
      <c r="G46" s="45" t="s">
        <v>44</v>
      </c>
      <c r="H46" s="45" t="s">
        <v>45</v>
      </c>
      <c r="I46" s="45" t="s">
        <v>46</v>
      </c>
      <c r="J46" s="45" t="s">
        <v>44</v>
      </c>
      <c r="K46" s="45"/>
      <c r="L46" s="45"/>
      <c r="M46" s="45" t="s">
        <v>48</v>
      </c>
      <c r="N46" s="45"/>
      <c r="O46" s="45"/>
      <c r="P46" s="45" t="s">
        <v>45</v>
      </c>
      <c r="Q46" s="45"/>
      <c r="R46" s="45"/>
      <c r="S46" s="45"/>
      <c r="T46" s="45"/>
      <c r="U46" s="45" t="s">
        <v>45</v>
      </c>
      <c r="V46" s="45"/>
      <c r="W46" s="45"/>
      <c r="X46" s="21"/>
      <c r="Y46" s="21"/>
      <c r="Z46" s="21"/>
      <c r="AA46" s="21"/>
      <c r="AB46" s="21"/>
      <c r="AC46" s="21"/>
      <c r="AD46" s="21"/>
      <c r="AE46" s="21" t="s">
        <v>46</v>
      </c>
      <c r="AF46" s="21"/>
      <c r="AG46" s="26"/>
      <c r="AH46" s="45" t="s">
        <v>45</v>
      </c>
      <c r="AI46" s="45" t="s">
        <v>48</v>
      </c>
      <c r="AJ46" s="21" t="s">
        <v>46</v>
      </c>
      <c r="AK46" s="21"/>
      <c r="AL46" s="21"/>
      <c r="AM46" s="21" t="s">
        <v>45</v>
      </c>
      <c r="AN46" s="21" t="s">
        <v>46</v>
      </c>
      <c r="AO46" s="21" t="s">
        <v>44</v>
      </c>
      <c r="AP46" s="21"/>
      <c r="AQ46" s="21"/>
      <c r="AR46" s="21"/>
      <c r="AS46" s="21"/>
      <c r="AT46" s="21"/>
      <c r="AU46" s="21"/>
      <c r="AV46" s="21"/>
      <c r="AW46" s="21"/>
      <c r="AX46" s="45"/>
      <c r="AY46" s="45" t="s">
        <v>46</v>
      </c>
      <c r="AZ46" s="45" t="s">
        <v>46</v>
      </c>
      <c r="BA46" s="45" t="s">
        <v>46</v>
      </c>
      <c r="BB46" s="45"/>
      <c r="BC46" s="45" t="s">
        <v>44</v>
      </c>
      <c r="BD46" s="26"/>
      <c r="BE46" s="45" t="s">
        <v>45</v>
      </c>
      <c r="BF46" s="45"/>
      <c r="BG46" s="45"/>
      <c r="BH46" s="45"/>
      <c r="BI46" s="45"/>
      <c r="BJ46" s="45"/>
      <c r="BK46" s="45"/>
      <c r="BL46" s="45"/>
      <c r="BM46" s="45" t="s">
        <v>45</v>
      </c>
      <c r="BN46" s="45" t="s">
        <v>45</v>
      </c>
      <c r="BO46" s="45"/>
      <c r="BP46" s="45"/>
      <c r="BQ46" s="45"/>
      <c r="BR46" s="45"/>
      <c r="BS46" s="45"/>
      <c r="BT46" s="45"/>
      <c r="BU46" s="45"/>
      <c r="BV46" s="45" t="s">
        <v>45</v>
      </c>
      <c r="BW46" s="45"/>
      <c r="BX46" s="45" t="s">
        <v>46</v>
      </c>
      <c r="BY46" s="45"/>
      <c r="BZ46" s="45"/>
      <c r="CA46" s="45"/>
      <c r="CB46" s="45"/>
      <c r="CC46" s="45"/>
      <c r="CD46" s="45"/>
      <c r="CE46" s="45"/>
      <c r="CF46" s="45"/>
      <c r="CG46" s="45"/>
      <c r="CH46" s="45"/>
      <c r="CI46" s="45"/>
      <c r="CJ46" s="21"/>
      <c r="CK46" s="26"/>
    </row>
    <row r="47" spans="2:89" ht="15.2" customHeight="1" x14ac:dyDescent="0.25">
      <c r="B47" s="198" t="s">
        <v>63</v>
      </c>
      <c r="C47" s="16" t="s">
        <v>59</v>
      </c>
      <c r="D47" s="21" t="s">
        <v>17</v>
      </c>
      <c r="E47" s="21" t="s">
        <v>17</v>
      </c>
      <c r="F47" s="21"/>
      <c r="G47" s="45" t="s">
        <v>17</v>
      </c>
      <c r="H47" s="45" t="s">
        <v>17</v>
      </c>
      <c r="I47" s="45" t="s">
        <v>17</v>
      </c>
      <c r="J47" s="45" t="s">
        <v>17</v>
      </c>
      <c r="K47" s="45" t="s">
        <v>17</v>
      </c>
      <c r="L47" s="45" t="s">
        <v>17</v>
      </c>
      <c r="M47" s="45" t="s">
        <v>40</v>
      </c>
      <c r="N47" s="45" t="s">
        <v>17</v>
      </c>
      <c r="O47" s="45" t="s">
        <v>40</v>
      </c>
      <c r="P47" s="45" t="s">
        <v>17</v>
      </c>
      <c r="Q47" s="45" t="s">
        <v>17</v>
      </c>
      <c r="R47" s="45" t="s">
        <v>17</v>
      </c>
      <c r="S47" s="45" t="s">
        <v>17</v>
      </c>
      <c r="T47" s="45" t="s">
        <v>17</v>
      </c>
      <c r="U47" s="45" t="s">
        <v>17</v>
      </c>
      <c r="V47" s="45" t="s">
        <v>40</v>
      </c>
      <c r="W47" s="45" t="s">
        <v>40</v>
      </c>
      <c r="X47" s="21"/>
      <c r="Y47" s="21"/>
      <c r="Z47" s="21"/>
      <c r="AA47" s="21"/>
      <c r="AB47" s="21" t="s">
        <v>17</v>
      </c>
      <c r="AC47" s="21"/>
      <c r="AD47" s="21"/>
      <c r="AE47" s="21" t="s">
        <v>40</v>
      </c>
      <c r="AF47" s="21" t="s">
        <v>17</v>
      </c>
      <c r="AG47" s="26"/>
      <c r="AH47" s="45" t="s">
        <v>17</v>
      </c>
      <c r="AI47" s="45" t="s">
        <v>17</v>
      </c>
      <c r="AJ47" s="21" t="s">
        <v>40</v>
      </c>
      <c r="AK47" s="21" t="s">
        <v>17</v>
      </c>
      <c r="AL47" s="21" t="s">
        <v>17</v>
      </c>
      <c r="AM47" s="21" t="s">
        <v>40</v>
      </c>
      <c r="AN47" s="21" t="s">
        <v>17</v>
      </c>
      <c r="AO47" s="21" t="s">
        <v>40</v>
      </c>
      <c r="AP47" s="21" t="s">
        <v>40</v>
      </c>
      <c r="AQ47" s="21" t="s">
        <v>17</v>
      </c>
      <c r="AR47" s="21" t="s">
        <v>17</v>
      </c>
      <c r="AS47" s="21" t="s">
        <v>17</v>
      </c>
      <c r="AT47" s="21" t="s">
        <v>17</v>
      </c>
      <c r="AU47" s="21" t="s">
        <v>40</v>
      </c>
      <c r="AV47" s="21" t="s">
        <v>40</v>
      </c>
      <c r="AW47" s="21" t="s">
        <v>17</v>
      </c>
      <c r="AX47" s="45" t="s">
        <v>40</v>
      </c>
      <c r="AY47" s="45" t="s">
        <v>40</v>
      </c>
      <c r="AZ47" s="45" t="s">
        <v>17</v>
      </c>
      <c r="BA47" s="45" t="s">
        <v>17</v>
      </c>
      <c r="BB47" s="45" t="s">
        <v>17</v>
      </c>
      <c r="BC47" s="45" t="s">
        <v>17</v>
      </c>
      <c r="BD47" s="26"/>
      <c r="BE47" s="45" t="s">
        <v>17</v>
      </c>
      <c r="BF47" s="45" t="s">
        <v>17</v>
      </c>
      <c r="BG47" s="45" t="s">
        <v>17</v>
      </c>
      <c r="BH47" s="45" t="s">
        <v>40</v>
      </c>
      <c r="BI47" s="45" t="s">
        <v>40</v>
      </c>
      <c r="BJ47" s="45" t="s">
        <v>40</v>
      </c>
      <c r="BK47" s="45" t="s">
        <v>17</v>
      </c>
      <c r="BL47" s="45" t="s">
        <v>17</v>
      </c>
      <c r="BM47" s="45" t="s">
        <v>40</v>
      </c>
      <c r="BN47" s="45" t="s">
        <v>40</v>
      </c>
      <c r="BO47" s="45" t="s">
        <v>40</v>
      </c>
      <c r="BP47" s="45" t="s">
        <v>17</v>
      </c>
      <c r="BQ47" s="45" t="s">
        <v>17</v>
      </c>
      <c r="BR47" s="45" t="s">
        <v>17</v>
      </c>
      <c r="BS47" s="45" t="s">
        <v>40</v>
      </c>
      <c r="BT47" s="45" t="s">
        <v>40</v>
      </c>
      <c r="BU47" s="45" t="s">
        <v>17</v>
      </c>
      <c r="BV47" s="45" t="s">
        <v>17</v>
      </c>
      <c r="BW47" s="45" t="s">
        <v>17</v>
      </c>
      <c r="BX47" s="45" t="s">
        <v>17</v>
      </c>
      <c r="BY47" s="45" t="s">
        <v>40</v>
      </c>
      <c r="BZ47" s="45" t="s">
        <v>17</v>
      </c>
      <c r="CA47" s="45" t="s">
        <v>17</v>
      </c>
      <c r="CB47" s="45" t="s">
        <v>17</v>
      </c>
      <c r="CC47" s="45" t="s">
        <v>17</v>
      </c>
      <c r="CD47" s="45" t="s">
        <v>17</v>
      </c>
      <c r="CE47" s="45" t="s">
        <v>17</v>
      </c>
      <c r="CF47" s="45" t="s">
        <v>40</v>
      </c>
      <c r="CG47" s="45" t="s">
        <v>17</v>
      </c>
      <c r="CH47" s="45" t="s">
        <v>17</v>
      </c>
      <c r="CI47" s="45" t="s">
        <v>17</v>
      </c>
      <c r="CJ47" s="21" t="s">
        <v>17</v>
      </c>
      <c r="CK47" s="26"/>
    </row>
    <row r="48" spans="2:89" ht="60.75" customHeight="1" x14ac:dyDescent="0.2">
      <c r="B48" s="198"/>
      <c r="C48" s="16" t="s">
        <v>143</v>
      </c>
      <c r="D48" s="21" t="s">
        <v>369</v>
      </c>
      <c r="E48" s="21" t="s">
        <v>370</v>
      </c>
      <c r="F48" s="21"/>
      <c r="G48" s="45" t="s">
        <v>371</v>
      </c>
      <c r="H48" s="45"/>
      <c r="I48" s="45" t="s">
        <v>372</v>
      </c>
      <c r="J48" s="45" t="s">
        <v>3262</v>
      </c>
      <c r="K48" s="45"/>
      <c r="L48" s="45" t="s">
        <v>373</v>
      </c>
      <c r="M48" s="45" t="s">
        <v>3263</v>
      </c>
      <c r="N48" s="45" t="s">
        <v>3264</v>
      </c>
      <c r="O48" s="45" t="s">
        <v>3265</v>
      </c>
      <c r="P48" s="45" t="s">
        <v>374</v>
      </c>
      <c r="Q48" s="45" t="s">
        <v>3266</v>
      </c>
      <c r="R48" s="45" t="s">
        <v>282</v>
      </c>
      <c r="S48" s="45" t="s">
        <v>375</v>
      </c>
      <c r="T48" s="45" t="s">
        <v>375</v>
      </c>
      <c r="U48" s="45" t="s">
        <v>376</v>
      </c>
      <c r="V48" s="45" t="s">
        <v>377</v>
      </c>
      <c r="W48" s="45" t="s">
        <v>378</v>
      </c>
      <c r="X48" s="21"/>
      <c r="Y48" s="21"/>
      <c r="Z48" s="21"/>
      <c r="AA48" s="21"/>
      <c r="AB48" s="21" t="s">
        <v>3267</v>
      </c>
      <c r="AC48" s="21"/>
      <c r="AD48" s="21"/>
      <c r="AE48" s="21" t="s">
        <v>1878</v>
      </c>
      <c r="AF48" s="21"/>
      <c r="AG48" s="26"/>
      <c r="AH48" s="45" t="s">
        <v>601</v>
      </c>
      <c r="AI48" s="45" t="s">
        <v>602</v>
      </c>
      <c r="AJ48" s="21" t="s">
        <v>603</v>
      </c>
      <c r="AK48" s="21" t="s">
        <v>604</v>
      </c>
      <c r="AL48" s="21" t="s">
        <v>605</v>
      </c>
      <c r="AM48" s="21" t="s">
        <v>606</v>
      </c>
      <c r="AN48" s="21" t="s">
        <v>3268</v>
      </c>
      <c r="AO48" s="21" t="s">
        <v>607</v>
      </c>
      <c r="AP48" s="21" t="s">
        <v>608</v>
      </c>
      <c r="AQ48" s="21" t="s">
        <v>609</v>
      </c>
      <c r="AR48" s="21" t="s">
        <v>610</v>
      </c>
      <c r="AS48" s="21" t="s">
        <v>611</v>
      </c>
      <c r="AT48" s="21"/>
      <c r="AU48" s="21" t="s">
        <v>612</v>
      </c>
      <c r="AV48" s="21" t="s">
        <v>3269</v>
      </c>
      <c r="AW48" s="21"/>
      <c r="AX48" s="45"/>
      <c r="AY48" s="45" t="s">
        <v>613</v>
      </c>
      <c r="AZ48" s="45"/>
      <c r="BA48" s="45"/>
      <c r="BB48" s="45" t="s">
        <v>614</v>
      </c>
      <c r="BC48" s="45" t="s">
        <v>615</v>
      </c>
      <c r="BD48" s="26"/>
      <c r="BE48" s="45" t="s">
        <v>889</v>
      </c>
      <c r="BF48" s="45" t="s">
        <v>890</v>
      </c>
      <c r="BG48" s="45" t="s">
        <v>891</v>
      </c>
      <c r="BH48" s="45" t="s">
        <v>892</v>
      </c>
      <c r="BI48" s="45" t="s">
        <v>893</v>
      </c>
      <c r="BJ48" s="45" t="s">
        <v>894</v>
      </c>
      <c r="BK48" s="45"/>
      <c r="BL48" s="45"/>
      <c r="BM48" s="45" t="s">
        <v>895</v>
      </c>
      <c r="BN48" s="45" t="s">
        <v>896</v>
      </c>
      <c r="BO48" s="45" t="s">
        <v>897</v>
      </c>
      <c r="BP48" s="45" t="s">
        <v>898</v>
      </c>
      <c r="BQ48" s="45" t="s">
        <v>3270</v>
      </c>
      <c r="BR48" s="45" t="s">
        <v>899</v>
      </c>
      <c r="BS48" s="45" t="s">
        <v>900</v>
      </c>
      <c r="BT48" s="72" t="s">
        <v>901</v>
      </c>
      <c r="BU48" s="45" t="s">
        <v>902</v>
      </c>
      <c r="BV48" s="45" t="s">
        <v>903</v>
      </c>
      <c r="BW48" s="45"/>
      <c r="BX48" s="45"/>
      <c r="BY48" s="74" t="s">
        <v>904</v>
      </c>
      <c r="BZ48" s="45"/>
      <c r="CA48" s="45"/>
      <c r="CB48" s="45"/>
      <c r="CC48" s="45"/>
      <c r="CD48" s="45" t="s">
        <v>905</v>
      </c>
      <c r="CE48" s="45"/>
      <c r="CF48" s="45" t="s">
        <v>906</v>
      </c>
      <c r="CG48" s="45" t="s">
        <v>907</v>
      </c>
      <c r="CH48" s="45"/>
      <c r="CI48" s="45" t="s">
        <v>908</v>
      </c>
      <c r="CJ48" s="21" t="s">
        <v>989</v>
      </c>
      <c r="CK48" s="26"/>
    </row>
    <row r="49" spans="1:89" ht="15" customHeight="1" x14ac:dyDescent="0.25">
      <c r="B49" s="198" t="s">
        <v>78</v>
      </c>
      <c r="C49" s="16" t="s">
        <v>79</v>
      </c>
      <c r="D49" s="21" t="s">
        <v>379</v>
      </c>
      <c r="E49" s="21" t="s">
        <v>380</v>
      </c>
      <c r="F49" s="21" t="s">
        <v>3271</v>
      </c>
      <c r="G49" s="45"/>
      <c r="H49" s="45" t="s">
        <v>3272</v>
      </c>
      <c r="I49" s="45" t="s">
        <v>381</v>
      </c>
      <c r="J49" s="45" t="s">
        <v>416</v>
      </c>
      <c r="K49" s="45"/>
      <c r="L49" s="45"/>
      <c r="M49" s="45"/>
      <c r="N49" s="45" t="s">
        <v>382</v>
      </c>
      <c r="O49" s="45" t="s">
        <v>383</v>
      </c>
      <c r="P49" s="45"/>
      <c r="Q49" s="45" t="s">
        <v>384</v>
      </c>
      <c r="R49" s="45" t="s">
        <v>385</v>
      </c>
      <c r="S49" s="45" t="s">
        <v>386</v>
      </c>
      <c r="T49" s="45" t="s">
        <v>387</v>
      </c>
      <c r="U49" s="45">
        <v>0</v>
      </c>
      <c r="V49" s="45" t="s">
        <v>3273</v>
      </c>
      <c r="W49" s="45" t="s">
        <v>388</v>
      </c>
      <c r="X49" s="21"/>
      <c r="Y49" s="21"/>
      <c r="Z49" s="21"/>
      <c r="AA49" s="21" t="s">
        <v>389</v>
      </c>
      <c r="AB49" s="21"/>
      <c r="AC49" s="21"/>
      <c r="AD49" s="21"/>
      <c r="AE49" s="21" t="s">
        <v>1884</v>
      </c>
      <c r="AF49" s="21" t="s">
        <v>281</v>
      </c>
      <c r="AG49" s="26"/>
      <c r="AH49" s="45"/>
      <c r="AI49" s="45"/>
      <c r="AJ49" s="21"/>
      <c r="AK49" s="21"/>
      <c r="AL49" s="21"/>
      <c r="AM49" s="21"/>
      <c r="AN49" s="21"/>
      <c r="AO49" s="21" t="s">
        <v>616</v>
      </c>
      <c r="AP49" s="21"/>
      <c r="AQ49" s="21"/>
      <c r="AR49" s="21"/>
      <c r="AS49" s="21"/>
      <c r="AT49" s="21" t="s">
        <v>617</v>
      </c>
      <c r="AU49" s="21"/>
      <c r="AV49" s="21"/>
      <c r="AW49" s="21"/>
      <c r="AX49" s="45" t="s">
        <v>618</v>
      </c>
      <c r="AY49" s="45"/>
      <c r="AZ49" s="45"/>
      <c r="BA49" s="45"/>
      <c r="BB49" s="45"/>
      <c r="BC49" s="45"/>
      <c r="BD49" s="26"/>
      <c r="BE49" s="45"/>
      <c r="BF49" s="45"/>
      <c r="BG49" s="45"/>
      <c r="BH49" s="45"/>
      <c r="BI49" s="45"/>
      <c r="BJ49" s="45" t="s">
        <v>909</v>
      </c>
      <c r="BK49" s="45"/>
      <c r="BL49" s="45"/>
      <c r="BM49" s="45"/>
      <c r="BN49" s="45">
        <v>34</v>
      </c>
      <c r="BO49" s="46">
        <v>10</v>
      </c>
      <c r="BP49" s="75"/>
      <c r="BQ49" s="75"/>
      <c r="BR49" s="75"/>
      <c r="BS49" s="46">
        <v>5</v>
      </c>
      <c r="BT49" s="75"/>
      <c r="BU49" s="75"/>
      <c r="BV49" s="75"/>
      <c r="BW49" s="75"/>
      <c r="BX49" s="75"/>
      <c r="BY49" s="75"/>
      <c r="BZ49" s="75"/>
      <c r="CA49" s="75"/>
      <c r="CB49" s="75"/>
      <c r="CC49" s="75"/>
      <c r="CD49" s="75"/>
      <c r="CE49" s="46">
        <v>70</v>
      </c>
      <c r="CF49" s="46">
        <v>30</v>
      </c>
      <c r="CG49" s="75"/>
      <c r="CH49" s="46">
        <v>3</v>
      </c>
      <c r="CI49" s="46">
        <v>14</v>
      </c>
      <c r="CJ49" s="21"/>
      <c r="CK49" s="26"/>
    </row>
    <row r="50" spans="1:89" ht="15" customHeight="1" x14ac:dyDescent="0.25">
      <c r="B50" s="198"/>
      <c r="C50" s="16" t="s">
        <v>81</v>
      </c>
      <c r="D50" s="23"/>
      <c r="E50" s="23" t="s">
        <v>390</v>
      </c>
      <c r="F50" s="23"/>
      <c r="G50" s="12" t="s">
        <v>391</v>
      </c>
      <c r="H50" s="12">
        <v>2010</v>
      </c>
      <c r="I50" s="12" t="s">
        <v>392</v>
      </c>
      <c r="J50" s="12" t="s">
        <v>393</v>
      </c>
      <c r="K50" s="12"/>
      <c r="L50" s="12"/>
      <c r="M50" s="12"/>
      <c r="N50" s="10"/>
      <c r="O50" s="12" t="s">
        <v>394</v>
      </c>
      <c r="P50" s="12"/>
      <c r="Q50" s="12" t="s">
        <v>296</v>
      </c>
      <c r="R50" s="12" t="s">
        <v>395</v>
      </c>
      <c r="S50" s="12" t="s">
        <v>296</v>
      </c>
      <c r="T50" s="12">
        <v>2015</v>
      </c>
      <c r="U50" s="12"/>
      <c r="V50" s="12">
        <v>2010</v>
      </c>
      <c r="W50" s="12" t="s">
        <v>396</v>
      </c>
      <c r="X50" s="23"/>
      <c r="Y50" s="23"/>
      <c r="Z50" s="23"/>
      <c r="AA50" s="23"/>
      <c r="AB50" s="23"/>
      <c r="AC50" s="23"/>
      <c r="AD50" s="23"/>
      <c r="AE50" s="77" t="s">
        <v>1892</v>
      </c>
      <c r="AF50" s="77"/>
      <c r="AG50" s="26"/>
      <c r="AH50" s="12" t="s">
        <v>619</v>
      </c>
      <c r="AI50" s="12">
        <v>2012</v>
      </c>
      <c r="AJ50" s="23" t="s">
        <v>620</v>
      </c>
      <c r="AK50" s="23"/>
      <c r="AL50" s="23"/>
      <c r="AM50" s="23" t="s">
        <v>621</v>
      </c>
      <c r="AN50" s="23"/>
      <c r="AO50" s="23"/>
      <c r="AP50" s="23"/>
      <c r="AQ50" s="23">
        <v>2015</v>
      </c>
      <c r="AR50" s="23"/>
      <c r="AS50" s="23" t="s">
        <v>619</v>
      </c>
      <c r="AT50" s="23" t="s">
        <v>622</v>
      </c>
      <c r="AU50" s="23"/>
      <c r="AV50" s="23"/>
      <c r="AW50" s="23" t="s">
        <v>623</v>
      </c>
      <c r="AX50" s="12" t="s">
        <v>624</v>
      </c>
      <c r="AY50" s="12" t="s">
        <v>625</v>
      </c>
      <c r="AZ50" s="12"/>
      <c r="BA50" s="12"/>
      <c r="BB50" s="12"/>
      <c r="BC50" s="12"/>
      <c r="BD50" s="26"/>
      <c r="BE50" s="12"/>
      <c r="BF50" s="12" t="s">
        <v>910</v>
      </c>
      <c r="BG50" s="12" t="s">
        <v>911</v>
      </c>
      <c r="BH50" s="12"/>
      <c r="BI50" s="12" t="s">
        <v>912</v>
      </c>
      <c r="BJ50" s="12" t="s">
        <v>912</v>
      </c>
      <c r="BK50" s="12"/>
      <c r="BL50" s="12"/>
      <c r="BM50" s="12"/>
      <c r="BN50" s="12"/>
      <c r="BO50" s="12" t="s">
        <v>913</v>
      </c>
      <c r="BP50" s="12"/>
      <c r="BQ50" s="12"/>
      <c r="BR50" s="12"/>
      <c r="BS50" s="12"/>
      <c r="BT50" s="12">
        <v>2014</v>
      </c>
      <c r="BU50" s="12"/>
      <c r="BV50" s="12"/>
      <c r="BW50" s="12"/>
      <c r="BX50" s="12"/>
      <c r="BY50" s="12"/>
      <c r="BZ50" s="12"/>
      <c r="CA50" s="12"/>
      <c r="CB50" s="12"/>
      <c r="CC50" s="12"/>
      <c r="CD50" s="12"/>
      <c r="CE50" s="12">
        <v>2013</v>
      </c>
      <c r="CF50" s="12"/>
      <c r="CG50" s="12"/>
      <c r="CH50" s="12"/>
      <c r="CI50" s="12"/>
      <c r="CJ50" s="23"/>
      <c r="CK50" s="26"/>
    </row>
    <row r="51" spans="1:89" ht="15" customHeight="1" x14ac:dyDescent="0.25">
      <c r="B51" s="198"/>
      <c r="C51" s="16" t="s">
        <v>3433</v>
      </c>
      <c r="D51" s="157" t="s">
        <v>3437</v>
      </c>
      <c r="E51" s="157" t="s">
        <v>3437</v>
      </c>
      <c r="F51" s="157" t="s">
        <v>3437</v>
      </c>
      <c r="G51" s="157" t="s">
        <v>3437</v>
      </c>
      <c r="H51" s="157" t="s">
        <v>3437</v>
      </c>
      <c r="I51" s="157" t="s">
        <v>3435</v>
      </c>
      <c r="J51" s="157" t="s">
        <v>3435</v>
      </c>
      <c r="K51" s="157" t="s">
        <v>3437</v>
      </c>
      <c r="L51" s="157" t="s">
        <v>3437</v>
      </c>
      <c r="M51" s="157" t="s">
        <v>3437</v>
      </c>
      <c r="N51" s="157" t="s">
        <v>3437</v>
      </c>
      <c r="O51" s="157" t="s">
        <v>3437</v>
      </c>
      <c r="P51" s="157" t="s">
        <v>3437</v>
      </c>
      <c r="Q51" s="157" t="s">
        <v>3437</v>
      </c>
      <c r="R51" s="157" t="s">
        <v>3437</v>
      </c>
      <c r="S51" s="157" t="s">
        <v>3435</v>
      </c>
      <c r="T51" s="157" t="s">
        <v>3435</v>
      </c>
      <c r="U51" s="157" t="s">
        <v>3437</v>
      </c>
      <c r="V51" s="157" t="s">
        <v>3437</v>
      </c>
      <c r="W51" s="157" t="s">
        <v>3437</v>
      </c>
      <c r="X51" s="157" t="s">
        <v>3435</v>
      </c>
      <c r="Y51" s="157" t="s">
        <v>3437</v>
      </c>
      <c r="Z51" s="157" t="s">
        <v>3437</v>
      </c>
      <c r="AA51" s="157" t="s">
        <v>3435</v>
      </c>
      <c r="AB51" s="157" t="s">
        <v>96</v>
      </c>
      <c r="AC51" s="157" t="s">
        <v>3435</v>
      </c>
      <c r="AD51" s="157" t="s">
        <v>3435</v>
      </c>
      <c r="AE51" s="157" t="s">
        <v>96</v>
      </c>
      <c r="AF51" s="157" t="s">
        <v>3435</v>
      </c>
      <c r="AG51" s="158"/>
      <c r="AH51" s="157" t="s">
        <v>3437</v>
      </c>
      <c r="AI51" s="157" t="s">
        <v>3437</v>
      </c>
      <c r="AJ51" s="157" t="s">
        <v>3437</v>
      </c>
      <c r="AK51" s="157" t="s">
        <v>3437</v>
      </c>
      <c r="AL51" s="157" t="s">
        <v>3437</v>
      </c>
      <c r="AM51" s="157" t="s">
        <v>3437</v>
      </c>
      <c r="AN51" s="157" t="s">
        <v>3437</v>
      </c>
      <c r="AO51" s="157" t="s">
        <v>3437</v>
      </c>
      <c r="AP51" s="157" t="s">
        <v>3437</v>
      </c>
      <c r="AQ51" s="157" t="s">
        <v>3437</v>
      </c>
      <c r="AR51" s="157" t="s">
        <v>3437</v>
      </c>
      <c r="AS51" s="157" t="s">
        <v>3437</v>
      </c>
      <c r="AT51" s="157" t="s">
        <v>3437</v>
      </c>
      <c r="AU51" s="157" t="s">
        <v>3437</v>
      </c>
      <c r="AV51" s="157" t="s">
        <v>3437</v>
      </c>
      <c r="AW51" s="157" t="s">
        <v>3437</v>
      </c>
      <c r="AX51" s="157" t="s">
        <v>3437</v>
      </c>
      <c r="AY51" s="157" t="s">
        <v>3437</v>
      </c>
      <c r="AZ51" s="157" t="s">
        <v>3437</v>
      </c>
      <c r="BA51" s="157" t="s">
        <v>3437</v>
      </c>
      <c r="BB51" s="157" t="s">
        <v>3437</v>
      </c>
      <c r="BC51" s="157" t="s">
        <v>3437</v>
      </c>
      <c r="BD51" s="158"/>
      <c r="BE51" s="157" t="s">
        <v>3437</v>
      </c>
      <c r="BF51" s="157" t="s">
        <v>3437</v>
      </c>
      <c r="BG51" s="157" t="s">
        <v>3437</v>
      </c>
      <c r="BH51" s="157" t="s">
        <v>3437</v>
      </c>
      <c r="BI51" s="157" t="s">
        <v>3437</v>
      </c>
      <c r="BJ51" s="157" t="s">
        <v>3437</v>
      </c>
      <c r="BK51" s="157" t="s">
        <v>3435</v>
      </c>
      <c r="BL51" s="157" t="s">
        <v>3435</v>
      </c>
      <c r="BM51" s="159" t="s">
        <v>3437</v>
      </c>
      <c r="BN51" s="159" t="s">
        <v>3437</v>
      </c>
      <c r="BO51" s="159" t="s">
        <v>3437</v>
      </c>
      <c r="BP51" s="159" t="s">
        <v>3437</v>
      </c>
      <c r="BQ51" s="159" t="s">
        <v>96</v>
      </c>
      <c r="BR51" s="159" t="s">
        <v>3437</v>
      </c>
      <c r="BS51" s="159" t="s">
        <v>3437</v>
      </c>
      <c r="BT51" s="159" t="s">
        <v>3437</v>
      </c>
      <c r="BU51" s="159" t="s">
        <v>3435</v>
      </c>
      <c r="BV51" s="159" t="s">
        <v>96</v>
      </c>
      <c r="BW51" s="159" t="s">
        <v>96</v>
      </c>
      <c r="BX51" s="159" t="s">
        <v>96</v>
      </c>
      <c r="BY51" s="159" t="s">
        <v>3435</v>
      </c>
      <c r="BZ51" s="159" t="s">
        <v>3437</v>
      </c>
      <c r="CA51" s="159" t="s">
        <v>3437</v>
      </c>
      <c r="CB51" s="159" t="s">
        <v>3437</v>
      </c>
      <c r="CC51" s="159" t="s">
        <v>3435</v>
      </c>
      <c r="CD51" s="159" t="s">
        <v>3435</v>
      </c>
      <c r="CE51" s="159" t="s">
        <v>3437</v>
      </c>
      <c r="CF51" s="159" t="s">
        <v>3435</v>
      </c>
      <c r="CG51" s="159" t="s">
        <v>3435</v>
      </c>
      <c r="CH51" s="159" t="s">
        <v>96</v>
      </c>
      <c r="CI51" s="159" t="s">
        <v>3437</v>
      </c>
      <c r="CJ51" s="159" t="s">
        <v>3435</v>
      </c>
      <c r="CK51" s="151"/>
    </row>
    <row r="52" spans="1:89" customFormat="1" ht="30" customHeight="1" x14ac:dyDescent="0.25">
      <c r="A52" s="6"/>
      <c r="B52" s="198"/>
      <c r="C52" s="16" t="s">
        <v>104</v>
      </c>
      <c r="D52" s="23" t="s">
        <v>397</v>
      </c>
      <c r="E52" s="23" t="s">
        <v>398</v>
      </c>
      <c r="F52" s="23" t="s">
        <v>399</v>
      </c>
      <c r="G52" s="12" t="s">
        <v>400</v>
      </c>
      <c r="H52" s="61" t="s">
        <v>3274</v>
      </c>
      <c r="I52" s="12"/>
      <c r="J52" s="61" t="s">
        <v>401</v>
      </c>
      <c r="K52" s="12" t="s">
        <v>111</v>
      </c>
      <c r="L52" s="12"/>
      <c r="M52" s="12"/>
      <c r="N52" s="61" t="s">
        <v>402</v>
      </c>
      <c r="O52" s="12"/>
      <c r="P52" s="12"/>
      <c r="Q52" s="61" t="s">
        <v>3275</v>
      </c>
      <c r="R52" s="12"/>
      <c r="S52" s="12" t="s">
        <v>403</v>
      </c>
      <c r="T52" s="62"/>
      <c r="U52" s="12"/>
      <c r="V52" s="12"/>
      <c r="W52" s="61" t="s">
        <v>404</v>
      </c>
      <c r="X52" s="23"/>
      <c r="Y52" s="23"/>
      <c r="Z52" s="23"/>
      <c r="AA52" s="23" t="s">
        <v>405</v>
      </c>
      <c r="AB52" s="23"/>
      <c r="AC52" s="23"/>
      <c r="AD52" s="23"/>
      <c r="AE52" s="23" t="s">
        <v>1924</v>
      </c>
      <c r="AF52" s="63" t="s">
        <v>3451</v>
      </c>
      <c r="AG52" s="26"/>
      <c r="AH52" s="61" t="s">
        <v>626</v>
      </c>
      <c r="AI52" s="12" t="s">
        <v>627</v>
      </c>
      <c r="AJ52" s="23" t="s">
        <v>628</v>
      </c>
      <c r="AK52" s="23"/>
      <c r="AL52" s="23"/>
      <c r="AM52" s="63" t="s">
        <v>629</v>
      </c>
      <c r="AN52" s="23"/>
      <c r="AO52" s="23"/>
      <c r="AP52" s="23"/>
      <c r="AQ52" s="23"/>
      <c r="AR52" s="63" t="s">
        <v>630</v>
      </c>
      <c r="AS52" s="63" t="s">
        <v>631</v>
      </c>
      <c r="AT52" s="63" t="s">
        <v>632</v>
      </c>
      <c r="AU52" s="63"/>
      <c r="AV52" s="63"/>
      <c r="AW52" s="63" t="s">
        <v>633</v>
      </c>
      <c r="AX52" s="61" t="s">
        <v>634</v>
      </c>
      <c r="AY52" s="61" t="s">
        <v>635</v>
      </c>
      <c r="AZ52" s="61" t="s">
        <v>636</v>
      </c>
      <c r="BA52" s="61"/>
      <c r="BB52" s="61"/>
      <c r="BC52" s="61"/>
      <c r="BD52" s="26"/>
      <c r="BE52" s="61" t="s">
        <v>914</v>
      </c>
      <c r="BF52" s="61"/>
      <c r="BG52" s="61"/>
      <c r="BH52" s="61"/>
      <c r="BI52" s="61"/>
      <c r="BJ52" s="61"/>
      <c r="BK52" s="61"/>
      <c r="BL52" s="61"/>
      <c r="BM52" s="61"/>
      <c r="BN52" s="61" t="s">
        <v>915</v>
      </c>
      <c r="BO52" s="61"/>
      <c r="BP52" s="61"/>
      <c r="BQ52" s="61"/>
      <c r="BR52" s="61"/>
      <c r="BS52" s="61"/>
      <c r="BT52" s="70" t="s">
        <v>916</v>
      </c>
      <c r="BU52" s="70"/>
      <c r="BV52" s="70"/>
      <c r="BW52" s="70"/>
      <c r="BX52" s="70"/>
      <c r="BY52" s="70"/>
      <c r="BZ52" s="70"/>
      <c r="CA52" s="70"/>
      <c r="CB52" s="70"/>
      <c r="CC52" s="70" t="s">
        <v>917</v>
      </c>
      <c r="CD52" s="70"/>
      <c r="CE52" s="70" t="s">
        <v>918</v>
      </c>
      <c r="CF52" s="70" t="s">
        <v>919</v>
      </c>
      <c r="CG52" s="12"/>
      <c r="CH52" s="61" t="s">
        <v>3276</v>
      </c>
      <c r="CI52" s="61" t="s">
        <v>920</v>
      </c>
      <c r="CJ52" s="61" t="s">
        <v>990</v>
      </c>
      <c r="CK52" s="26"/>
    </row>
    <row r="53" spans="1:89" ht="15.75" customHeight="1" x14ac:dyDescent="0.25">
      <c r="B53" s="198"/>
      <c r="C53" s="16" t="s">
        <v>127</v>
      </c>
      <c r="D53" s="23"/>
      <c r="E53" s="23"/>
      <c r="F53" s="23"/>
      <c r="G53" s="12"/>
      <c r="H53" s="12" t="s">
        <v>323</v>
      </c>
      <c r="I53" s="12"/>
      <c r="J53" s="12" t="s">
        <v>406</v>
      </c>
      <c r="K53" s="12"/>
      <c r="L53" s="12"/>
      <c r="M53" s="12"/>
      <c r="N53" s="12"/>
      <c r="O53" s="12"/>
      <c r="P53" s="12"/>
      <c r="Q53" s="12" t="s">
        <v>407</v>
      </c>
      <c r="R53" s="12" t="s">
        <v>408</v>
      </c>
      <c r="S53" s="12" t="s">
        <v>409</v>
      </c>
      <c r="T53" s="12" t="s">
        <v>410</v>
      </c>
      <c r="U53" s="12">
        <v>0</v>
      </c>
      <c r="V53" s="12"/>
      <c r="W53" s="12"/>
      <c r="X53" s="23"/>
      <c r="Y53" s="23"/>
      <c r="Z53" s="23"/>
      <c r="AA53" s="23"/>
      <c r="AB53" s="23"/>
      <c r="AC53" s="23"/>
      <c r="AD53" s="23"/>
      <c r="AE53" s="23" t="s">
        <v>1934</v>
      </c>
      <c r="AF53" s="23"/>
      <c r="AG53" s="26"/>
      <c r="AH53" s="12"/>
      <c r="AI53" s="12"/>
      <c r="AJ53" s="23"/>
      <c r="AK53" s="23"/>
      <c r="AL53" s="23"/>
      <c r="AM53" s="23"/>
      <c r="AN53" s="23"/>
      <c r="AO53" s="63"/>
      <c r="AP53" s="23"/>
      <c r="AQ53" s="23"/>
      <c r="AR53" s="23"/>
      <c r="AS53" s="23"/>
      <c r="AT53" s="23"/>
      <c r="AU53" s="23"/>
      <c r="AV53" s="23"/>
      <c r="AW53" s="23"/>
      <c r="AX53" s="12"/>
      <c r="AY53" s="12"/>
      <c r="AZ53" s="12"/>
      <c r="BA53" s="12"/>
      <c r="BB53" s="12"/>
      <c r="BC53" s="12"/>
      <c r="BD53" s="26"/>
      <c r="BE53" s="12"/>
      <c r="BF53" s="12"/>
      <c r="BG53" s="12"/>
      <c r="BH53" s="12"/>
      <c r="BI53" s="12"/>
      <c r="BJ53" s="12"/>
      <c r="BK53" s="1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3"/>
      <c r="CK53" s="154"/>
    </row>
    <row r="54" spans="1:89" ht="30" x14ac:dyDescent="0.25">
      <c r="B54" s="198"/>
      <c r="C54" s="16" t="s">
        <v>128</v>
      </c>
      <c r="D54" s="23"/>
      <c r="E54" s="23"/>
      <c r="F54" s="23"/>
      <c r="G54" s="12"/>
      <c r="H54" s="12" t="s">
        <v>323</v>
      </c>
      <c r="I54" s="12"/>
      <c r="J54" s="12" t="s">
        <v>406</v>
      </c>
      <c r="K54" s="12"/>
      <c r="L54" s="12"/>
      <c r="M54" s="12"/>
      <c r="N54" s="12"/>
      <c r="O54" s="12"/>
      <c r="P54" s="12"/>
      <c r="Q54" s="12" t="s">
        <v>407</v>
      </c>
      <c r="R54" s="12" t="s">
        <v>408</v>
      </c>
      <c r="S54" s="12" t="s">
        <v>375</v>
      </c>
      <c r="T54" s="12" t="s">
        <v>375</v>
      </c>
      <c r="U54" s="12">
        <v>0</v>
      </c>
      <c r="V54" s="12"/>
      <c r="W54" s="12"/>
      <c r="X54" s="23"/>
      <c r="Y54" s="23"/>
      <c r="Z54" s="23"/>
      <c r="AA54" s="23"/>
      <c r="AB54" s="23"/>
      <c r="AC54" s="23"/>
      <c r="AD54" s="23"/>
      <c r="AE54" s="23" t="s">
        <v>424</v>
      </c>
      <c r="AF54" s="23"/>
      <c r="AG54" s="26"/>
      <c r="AH54" s="12"/>
      <c r="AI54" s="12"/>
      <c r="AJ54" s="23"/>
      <c r="AK54" s="23"/>
      <c r="AL54" s="23"/>
      <c r="AM54" s="23"/>
      <c r="AN54" s="23"/>
      <c r="AO54" s="63" t="s">
        <v>637</v>
      </c>
      <c r="AP54" s="23"/>
      <c r="AQ54" s="23"/>
      <c r="AR54" s="23"/>
      <c r="AS54" s="23"/>
      <c r="AT54" s="23"/>
      <c r="AU54" s="23"/>
      <c r="AV54" s="23"/>
      <c r="AW54" s="23"/>
      <c r="AX54" s="12"/>
      <c r="AY54" s="12"/>
      <c r="AZ54" s="12"/>
      <c r="BA54" s="12"/>
      <c r="BB54" s="12"/>
      <c r="BC54" s="12"/>
      <c r="BD54" s="26"/>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23"/>
      <c r="CK54" s="26"/>
    </row>
    <row r="55" spans="1:89" ht="120" x14ac:dyDescent="0.25">
      <c r="B55" s="198"/>
      <c r="C55" s="16" t="s">
        <v>129</v>
      </c>
      <c r="D55" s="23"/>
      <c r="E55" s="23"/>
      <c r="F55" s="23"/>
      <c r="G55" s="61" t="s">
        <v>411</v>
      </c>
      <c r="H55" s="12" t="s">
        <v>323</v>
      </c>
      <c r="I55" s="12"/>
      <c r="J55" s="12" t="s">
        <v>412</v>
      </c>
      <c r="K55" s="12"/>
      <c r="L55" s="12"/>
      <c r="M55" s="12"/>
      <c r="N55" s="12" t="s">
        <v>413</v>
      </c>
      <c r="O55" s="12"/>
      <c r="P55" s="12"/>
      <c r="Q55" s="12" t="s">
        <v>414</v>
      </c>
      <c r="R55" s="12" t="s">
        <v>408</v>
      </c>
      <c r="S55" s="12" t="s">
        <v>375</v>
      </c>
      <c r="T55" s="61" t="s">
        <v>415</v>
      </c>
      <c r="U55" s="12" t="s">
        <v>416</v>
      </c>
      <c r="V55" s="12"/>
      <c r="W55" s="12" t="s">
        <v>417</v>
      </c>
      <c r="X55" s="23"/>
      <c r="Y55" s="23"/>
      <c r="Z55" s="23"/>
      <c r="AA55" s="63" t="s">
        <v>418</v>
      </c>
      <c r="AB55" s="63" t="s">
        <v>419</v>
      </c>
      <c r="AC55" s="63"/>
      <c r="AD55" s="63"/>
      <c r="AE55" s="23"/>
      <c r="AF55" s="23"/>
      <c r="AG55" s="26"/>
      <c r="AH55" s="61" t="s">
        <v>638</v>
      </c>
      <c r="AI55" s="12"/>
      <c r="AJ55" s="23" t="s">
        <v>639</v>
      </c>
      <c r="AK55" s="23"/>
      <c r="AL55" s="23"/>
      <c r="AM55" s="23" t="s">
        <v>640</v>
      </c>
      <c r="AN55" s="23" t="s">
        <v>641</v>
      </c>
      <c r="AO55" s="23" t="s">
        <v>642</v>
      </c>
      <c r="AP55" s="23"/>
      <c r="AQ55" s="23" t="s">
        <v>643</v>
      </c>
      <c r="AR55" s="63" t="s">
        <v>644</v>
      </c>
      <c r="AS55" s="63" t="s">
        <v>645</v>
      </c>
      <c r="AT55" s="63" t="s">
        <v>646</v>
      </c>
      <c r="AU55" s="63"/>
      <c r="AV55" s="63" t="s">
        <v>647</v>
      </c>
      <c r="AW55" s="63" t="s">
        <v>648</v>
      </c>
      <c r="AX55" s="61" t="s">
        <v>649</v>
      </c>
      <c r="AY55" s="61" t="s">
        <v>650</v>
      </c>
      <c r="AZ55" s="61"/>
      <c r="BA55" s="61"/>
      <c r="BB55" s="61"/>
      <c r="BC55" s="61"/>
      <c r="BD55" s="26"/>
      <c r="BE55" s="45"/>
      <c r="BF55" s="45" t="s">
        <v>921</v>
      </c>
      <c r="BG55" s="45" t="s">
        <v>922</v>
      </c>
      <c r="BH55" s="45"/>
      <c r="BI55" s="45" t="s">
        <v>923</v>
      </c>
      <c r="BJ55" s="45" t="s">
        <v>924</v>
      </c>
      <c r="BK55" s="45"/>
      <c r="BL55" s="45"/>
      <c r="BM55" s="45"/>
      <c r="BN55" s="45"/>
      <c r="BO55" s="45" t="s">
        <v>925</v>
      </c>
      <c r="BP55" s="45" t="s">
        <v>926</v>
      </c>
      <c r="BQ55" s="45"/>
      <c r="BR55" s="45"/>
      <c r="BS55" s="45"/>
      <c r="BT55" s="45" t="s">
        <v>927</v>
      </c>
      <c r="BU55" s="45"/>
      <c r="BV55" s="45"/>
      <c r="BW55" s="45"/>
      <c r="BX55" s="45"/>
      <c r="BY55" s="45"/>
      <c r="BZ55" s="45"/>
      <c r="CA55" s="45"/>
      <c r="CB55" s="45"/>
      <c r="CC55" s="45"/>
      <c r="CD55" s="45" t="s">
        <v>928</v>
      </c>
      <c r="CE55" s="45"/>
      <c r="CF55" s="45"/>
      <c r="CG55" s="75"/>
      <c r="CH55" s="75" t="s">
        <v>929</v>
      </c>
      <c r="CI55" s="75"/>
      <c r="CJ55" s="23"/>
      <c r="CK55" s="26"/>
    </row>
    <row r="56" spans="1:89" ht="18.75" customHeight="1" x14ac:dyDescent="0.25">
      <c r="B56" s="198"/>
      <c r="C56" s="16" t="s">
        <v>120</v>
      </c>
      <c r="D56" s="21" t="s">
        <v>420</v>
      </c>
      <c r="E56" s="21" t="s">
        <v>421</v>
      </c>
      <c r="F56" s="21"/>
      <c r="G56" s="45" t="s">
        <v>422</v>
      </c>
      <c r="H56" s="45" t="s">
        <v>423</v>
      </c>
      <c r="I56" s="45" t="s">
        <v>424</v>
      </c>
      <c r="J56" s="45" t="s">
        <v>425</v>
      </c>
      <c r="K56" s="45" t="s">
        <v>3277</v>
      </c>
      <c r="L56" s="45" t="s">
        <v>420</v>
      </c>
      <c r="M56" s="45" t="s">
        <v>420</v>
      </c>
      <c r="N56" s="45" t="s">
        <v>420</v>
      </c>
      <c r="O56" s="45" t="s">
        <v>426</v>
      </c>
      <c r="P56" s="45" t="s">
        <v>426</v>
      </c>
      <c r="Q56" s="45" t="s">
        <v>3278</v>
      </c>
      <c r="R56" s="45" t="s">
        <v>3279</v>
      </c>
      <c r="S56" s="45" t="s">
        <v>427</v>
      </c>
      <c r="T56" s="45" t="s">
        <v>428</v>
      </c>
      <c r="U56" s="45" t="s">
        <v>424</v>
      </c>
      <c r="V56" s="45" t="s">
        <v>281</v>
      </c>
      <c r="W56" s="45" t="s">
        <v>281</v>
      </c>
      <c r="X56" s="21"/>
      <c r="Y56" s="21"/>
      <c r="Z56" s="21"/>
      <c r="AA56" s="21"/>
      <c r="AB56" s="21"/>
      <c r="AC56" s="21"/>
      <c r="AD56" s="21"/>
      <c r="AE56" s="21"/>
      <c r="AF56" s="21" t="s">
        <v>3452</v>
      </c>
      <c r="AG56" s="26"/>
      <c r="AH56" s="45" t="s">
        <v>651</v>
      </c>
      <c r="AI56" s="45"/>
      <c r="AJ56" s="21"/>
      <c r="AK56" s="21"/>
      <c r="AL56" s="21"/>
      <c r="AM56" s="21" t="s">
        <v>652</v>
      </c>
      <c r="AN56" s="21"/>
      <c r="AO56" s="21" t="s">
        <v>653</v>
      </c>
      <c r="AP56" s="21"/>
      <c r="AQ56" s="21" t="s">
        <v>424</v>
      </c>
      <c r="AR56" s="21" t="s">
        <v>654</v>
      </c>
      <c r="AS56" s="21" t="s">
        <v>655</v>
      </c>
      <c r="AT56" s="21" t="s">
        <v>656</v>
      </c>
      <c r="AU56" s="21" t="s">
        <v>657</v>
      </c>
      <c r="AV56" s="21" t="s">
        <v>657</v>
      </c>
      <c r="AW56" s="21" t="s">
        <v>658</v>
      </c>
      <c r="AX56" s="45" t="s">
        <v>657</v>
      </c>
      <c r="AY56" s="45"/>
      <c r="AZ56" s="45" t="s">
        <v>659</v>
      </c>
      <c r="BA56" s="45" t="s">
        <v>660</v>
      </c>
      <c r="BB56" s="45"/>
      <c r="BC56" s="45"/>
      <c r="BD56" s="26"/>
      <c r="BE56" s="45"/>
      <c r="BF56" s="45"/>
      <c r="BG56" s="45"/>
      <c r="BH56" s="45"/>
      <c r="BI56" s="45"/>
      <c r="BJ56" s="45"/>
      <c r="BK56" s="45"/>
      <c r="BL56" s="45" t="s">
        <v>930</v>
      </c>
      <c r="BM56" s="45"/>
      <c r="BN56" s="45" t="s">
        <v>406</v>
      </c>
      <c r="BO56" s="45"/>
      <c r="BP56" s="45"/>
      <c r="BQ56" s="45"/>
      <c r="BR56" s="45"/>
      <c r="BS56" s="45" t="s">
        <v>931</v>
      </c>
      <c r="BT56" s="45"/>
      <c r="BU56" s="45"/>
      <c r="BV56" s="45"/>
      <c r="BW56" s="45" t="s">
        <v>932</v>
      </c>
      <c r="BX56" s="45"/>
      <c r="BY56" s="45"/>
      <c r="BZ56" s="45"/>
      <c r="CA56" s="45"/>
      <c r="CB56" s="45"/>
      <c r="CC56" s="45"/>
      <c r="CD56" s="45"/>
      <c r="CE56" s="45"/>
      <c r="CF56" s="45"/>
      <c r="CG56" s="45"/>
      <c r="CH56" s="45"/>
      <c r="CI56" s="45"/>
      <c r="CJ56" s="21" t="s">
        <v>991</v>
      </c>
      <c r="CK56" s="26"/>
    </row>
    <row r="57" spans="1:89" ht="30" customHeight="1" x14ac:dyDescent="0.25">
      <c r="B57" s="198" t="s">
        <v>83</v>
      </c>
      <c r="C57" s="16" t="s">
        <v>84</v>
      </c>
      <c r="D57" s="21" t="s">
        <v>151</v>
      </c>
      <c r="E57" s="21" t="s">
        <v>152</v>
      </c>
      <c r="F57" s="21" t="s">
        <v>151</v>
      </c>
      <c r="G57" s="21" t="s">
        <v>151</v>
      </c>
      <c r="H57" s="21" t="s">
        <v>151</v>
      </c>
      <c r="I57" s="21" t="s">
        <v>171</v>
      </c>
      <c r="J57" s="21" t="s">
        <v>171</v>
      </c>
      <c r="K57" s="21" t="s">
        <v>152</v>
      </c>
      <c r="L57" s="21" t="s">
        <v>152</v>
      </c>
      <c r="M57" s="21" t="s">
        <v>171</v>
      </c>
      <c r="N57" s="21" t="s">
        <v>151</v>
      </c>
      <c r="O57" s="21" t="s">
        <v>151</v>
      </c>
      <c r="P57" s="21" t="s">
        <v>151</v>
      </c>
      <c r="Q57" s="21" t="s">
        <v>152</v>
      </c>
      <c r="R57" s="21" t="s">
        <v>152</v>
      </c>
      <c r="S57" s="21" t="s">
        <v>171</v>
      </c>
      <c r="T57" s="21" t="s">
        <v>171</v>
      </c>
      <c r="U57" s="21" t="s">
        <v>171</v>
      </c>
      <c r="V57" s="21" t="s">
        <v>152</v>
      </c>
      <c r="W57" s="21" t="s">
        <v>151</v>
      </c>
      <c r="X57" s="21" t="s">
        <v>171</v>
      </c>
      <c r="Y57" s="21" t="s">
        <v>171</v>
      </c>
      <c r="Z57" s="21" t="s">
        <v>171</v>
      </c>
      <c r="AA57" s="21" t="s">
        <v>151</v>
      </c>
      <c r="AB57" s="21" t="s">
        <v>171</v>
      </c>
      <c r="AC57" s="21" t="s">
        <v>171</v>
      </c>
      <c r="AD57" s="21" t="s">
        <v>171</v>
      </c>
      <c r="AE57" s="21" t="s">
        <v>151</v>
      </c>
      <c r="AF57" s="21" t="s">
        <v>171</v>
      </c>
      <c r="AG57" s="26"/>
      <c r="AH57" s="21" t="s">
        <v>151</v>
      </c>
      <c r="AI57" s="21" t="s">
        <v>151</v>
      </c>
      <c r="AJ57" s="21" t="s">
        <v>151</v>
      </c>
      <c r="AK57" s="21" t="s">
        <v>171</v>
      </c>
      <c r="AL57" s="21" t="s">
        <v>151</v>
      </c>
      <c r="AM57" s="21" t="s">
        <v>151</v>
      </c>
      <c r="AN57" s="21" t="s">
        <v>151</v>
      </c>
      <c r="AO57" s="21" t="s">
        <v>152</v>
      </c>
      <c r="AP57" s="21" t="s">
        <v>151</v>
      </c>
      <c r="AQ57" s="21" t="s">
        <v>151</v>
      </c>
      <c r="AR57" s="21" t="s">
        <v>152</v>
      </c>
      <c r="AS57" s="21" t="s">
        <v>171</v>
      </c>
      <c r="AT57" s="21" t="s">
        <v>171</v>
      </c>
      <c r="AU57" s="21" t="s">
        <v>151</v>
      </c>
      <c r="AV57" s="21"/>
      <c r="AW57" s="21"/>
      <c r="AX57" s="21" t="s">
        <v>171</v>
      </c>
      <c r="AY57" s="21" t="s">
        <v>171</v>
      </c>
      <c r="AZ57" s="21"/>
      <c r="BA57" s="21" t="s">
        <v>152</v>
      </c>
      <c r="BB57" s="21" t="s">
        <v>171</v>
      </c>
      <c r="BC57" s="21" t="s">
        <v>171</v>
      </c>
      <c r="BD57" s="26"/>
      <c r="BE57" s="21" t="s">
        <v>151</v>
      </c>
      <c r="BF57" s="21" t="s">
        <v>151</v>
      </c>
      <c r="BG57" s="21" t="s">
        <v>152</v>
      </c>
      <c r="BH57" s="21" t="s">
        <v>151</v>
      </c>
      <c r="BI57" s="21" t="s">
        <v>151</v>
      </c>
      <c r="BJ57" s="21" t="s">
        <v>151</v>
      </c>
      <c r="BK57" s="21" t="s">
        <v>171</v>
      </c>
      <c r="BL57" s="21" t="s">
        <v>152</v>
      </c>
      <c r="BM57" s="21" t="s">
        <v>151</v>
      </c>
      <c r="BN57" s="21" t="s">
        <v>151</v>
      </c>
      <c r="BO57" s="21" t="s">
        <v>106</v>
      </c>
      <c r="BP57" s="21" t="s">
        <v>151</v>
      </c>
      <c r="BQ57" s="21" t="s">
        <v>151</v>
      </c>
      <c r="BR57" s="21" t="s">
        <v>152</v>
      </c>
      <c r="BS57" s="21" t="s">
        <v>151</v>
      </c>
      <c r="BT57" s="21" t="s">
        <v>106</v>
      </c>
      <c r="BU57" s="21" t="s">
        <v>106</v>
      </c>
      <c r="BV57" s="21" t="s">
        <v>152</v>
      </c>
      <c r="BW57" s="21" t="s">
        <v>106</v>
      </c>
      <c r="BX57" s="21" t="s">
        <v>171</v>
      </c>
      <c r="BY57" s="21" t="s">
        <v>106</v>
      </c>
      <c r="BZ57" s="21" t="s">
        <v>151</v>
      </c>
      <c r="CA57" s="21" t="s">
        <v>171</v>
      </c>
      <c r="CB57" s="21" t="s">
        <v>171</v>
      </c>
      <c r="CC57" s="21" t="s">
        <v>171</v>
      </c>
      <c r="CD57" s="21" t="s">
        <v>151</v>
      </c>
      <c r="CE57" s="21" t="s">
        <v>151</v>
      </c>
      <c r="CF57" s="21" t="s">
        <v>106</v>
      </c>
      <c r="CG57" s="21" t="s">
        <v>171</v>
      </c>
      <c r="CH57" s="21" t="s">
        <v>151</v>
      </c>
      <c r="CI57" s="21" t="s">
        <v>151</v>
      </c>
      <c r="CJ57" s="21" t="s">
        <v>171</v>
      </c>
      <c r="CK57" s="26"/>
    </row>
    <row r="58" spans="1:89" ht="30" customHeight="1" x14ac:dyDescent="0.25">
      <c r="B58" s="198"/>
      <c r="C58" s="16" t="s">
        <v>89</v>
      </c>
      <c r="D58" s="21" t="s">
        <v>157</v>
      </c>
      <c r="E58" s="21" t="s">
        <v>160</v>
      </c>
      <c r="F58" s="21" t="s">
        <v>154</v>
      </c>
      <c r="G58" s="21" t="s">
        <v>155</v>
      </c>
      <c r="H58" s="21" t="s">
        <v>155</v>
      </c>
      <c r="I58" s="21" t="s">
        <v>167</v>
      </c>
      <c r="J58" s="21" t="s">
        <v>167</v>
      </c>
      <c r="K58" s="21" t="s">
        <v>162</v>
      </c>
      <c r="L58" s="21" t="s">
        <v>160</v>
      </c>
      <c r="M58" s="21" t="s">
        <v>167</v>
      </c>
      <c r="N58" s="21" t="s">
        <v>155</v>
      </c>
      <c r="O58" s="21" t="s">
        <v>155</v>
      </c>
      <c r="P58" s="21" t="s">
        <v>155</v>
      </c>
      <c r="Q58" s="21" t="s">
        <v>160</v>
      </c>
      <c r="R58" s="21" t="s">
        <v>160</v>
      </c>
      <c r="S58" s="21" t="s">
        <v>167</v>
      </c>
      <c r="T58" s="21" t="s">
        <v>167</v>
      </c>
      <c r="U58" s="21" t="s">
        <v>167</v>
      </c>
      <c r="V58" s="21" t="s">
        <v>160</v>
      </c>
      <c r="W58" s="21" t="s">
        <v>155</v>
      </c>
      <c r="X58" s="21" t="s">
        <v>168</v>
      </c>
      <c r="Y58" s="21" t="s">
        <v>168</v>
      </c>
      <c r="Z58" s="21" t="s">
        <v>168</v>
      </c>
      <c r="AA58" s="21" t="s">
        <v>155</v>
      </c>
      <c r="AB58" s="21" t="s">
        <v>166</v>
      </c>
      <c r="AC58" s="21" t="s">
        <v>166</v>
      </c>
      <c r="AD58" s="21" t="s">
        <v>168</v>
      </c>
      <c r="AE58" s="21" t="s">
        <v>157</v>
      </c>
      <c r="AF58" s="21" t="s">
        <v>168</v>
      </c>
      <c r="AG58" s="26"/>
      <c r="AH58" s="21" t="s">
        <v>155</v>
      </c>
      <c r="AI58" s="21" t="s">
        <v>155</v>
      </c>
      <c r="AJ58" s="21" t="s">
        <v>155</v>
      </c>
      <c r="AK58" s="21" t="s">
        <v>167</v>
      </c>
      <c r="AL58" s="21"/>
      <c r="AM58" s="21" t="s">
        <v>155</v>
      </c>
      <c r="AN58" s="21" t="s">
        <v>155</v>
      </c>
      <c r="AO58" s="21" t="s">
        <v>162</v>
      </c>
      <c r="AP58" s="21" t="s">
        <v>155</v>
      </c>
      <c r="AQ58" s="21" t="s">
        <v>155</v>
      </c>
      <c r="AR58" s="21" t="s">
        <v>160</v>
      </c>
      <c r="AS58" s="21" t="s">
        <v>166</v>
      </c>
      <c r="AT58" s="21" t="s">
        <v>167</v>
      </c>
      <c r="AU58" s="21" t="s">
        <v>155</v>
      </c>
      <c r="AV58" s="21"/>
      <c r="AW58" s="21"/>
      <c r="AX58" s="21" t="s">
        <v>166</v>
      </c>
      <c r="AY58" s="21" t="s">
        <v>167</v>
      </c>
      <c r="AZ58" s="21"/>
      <c r="BA58" s="21" t="s">
        <v>160</v>
      </c>
      <c r="BB58" s="21" t="s">
        <v>166</v>
      </c>
      <c r="BC58" s="21" t="s">
        <v>167</v>
      </c>
      <c r="BD58" s="26"/>
      <c r="BE58" s="21" t="s">
        <v>155</v>
      </c>
      <c r="BF58" s="21" t="s">
        <v>155</v>
      </c>
      <c r="BG58" s="21" t="s">
        <v>161</v>
      </c>
      <c r="BH58" s="21" t="s">
        <v>155</v>
      </c>
      <c r="BI58" s="21" t="s">
        <v>155</v>
      </c>
      <c r="BJ58" s="21" t="s">
        <v>155</v>
      </c>
      <c r="BK58" s="21" t="s">
        <v>167</v>
      </c>
      <c r="BL58" s="21" t="s">
        <v>160</v>
      </c>
      <c r="BM58" s="21" t="s">
        <v>155</v>
      </c>
      <c r="BN58" s="21" t="s">
        <v>155</v>
      </c>
      <c r="BO58" s="21"/>
      <c r="BP58" s="21" t="s">
        <v>157</v>
      </c>
      <c r="BQ58" s="21" t="s">
        <v>155</v>
      </c>
      <c r="BR58" s="21" t="s">
        <v>160</v>
      </c>
      <c r="BS58" s="21" t="s">
        <v>155</v>
      </c>
      <c r="BT58" s="21"/>
      <c r="BU58" s="21"/>
      <c r="BV58" s="21" t="s">
        <v>160</v>
      </c>
      <c r="BW58" s="21"/>
      <c r="BX58" s="21" t="s">
        <v>166</v>
      </c>
      <c r="BY58" s="21"/>
      <c r="BZ58" s="21" t="s">
        <v>155</v>
      </c>
      <c r="CA58" s="21" t="s">
        <v>167</v>
      </c>
      <c r="CB58" s="21" t="s">
        <v>169</v>
      </c>
      <c r="CC58" s="21" t="s">
        <v>167</v>
      </c>
      <c r="CD58" s="21" t="s">
        <v>155</v>
      </c>
      <c r="CE58" s="21" t="s">
        <v>155</v>
      </c>
      <c r="CF58" s="21"/>
      <c r="CG58" s="21" t="s">
        <v>167</v>
      </c>
      <c r="CH58" s="21" t="s">
        <v>155</v>
      </c>
      <c r="CI58" s="21" t="s">
        <v>155</v>
      </c>
      <c r="CJ58" s="21" t="s">
        <v>156</v>
      </c>
      <c r="CK58" s="26"/>
    </row>
    <row r="59" spans="1:89" ht="30" customHeight="1" x14ac:dyDescent="0.25">
      <c r="B59" s="198"/>
      <c r="C59" s="19" t="s">
        <v>85</v>
      </c>
      <c r="D59" s="21"/>
      <c r="E59" s="21"/>
      <c r="F59" s="21" t="s">
        <v>151</v>
      </c>
      <c r="G59" s="21" t="s">
        <v>152</v>
      </c>
      <c r="H59" s="21"/>
      <c r="I59" s="21" t="s">
        <v>171</v>
      </c>
      <c r="J59" s="21" t="s">
        <v>152</v>
      </c>
      <c r="K59" s="21"/>
      <c r="L59" s="21"/>
      <c r="M59" s="21" t="s">
        <v>151</v>
      </c>
      <c r="N59" s="21" t="s">
        <v>171</v>
      </c>
      <c r="O59" s="21" t="s">
        <v>171</v>
      </c>
      <c r="P59" s="21"/>
      <c r="Q59" s="21" t="s">
        <v>151</v>
      </c>
      <c r="R59" s="21" t="s">
        <v>152</v>
      </c>
      <c r="S59" s="21"/>
      <c r="T59" s="21"/>
      <c r="U59" s="21"/>
      <c r="V59" s="21"/>
      <c r="W59" s="21" t="s">
        <v>171</v>
      </c>
      <c r="X59" s="21"/>
      <c r="Y59" s="21"/>
      <c r="Z59" s="21"/>
      <c r="AA59" s="21" t="s">
        <v>106</v>
      </c>
      <c r="AB59" s="21"/>
      <c r="AC59" s="21"/>
      <c r="AD59" s="21"/>
      <c r="AE59" s="21"/>
      <c r="AF59" s="21"/>
      <c r="AG59" s="26"/>
      <c r="AH59" s="21" t="s">
        <v>152</v>
      </c>
      <c r="AI59" s="21" t="s">
        <v>152</v>
      </c>
      <c r="AJ59" s="21" t="s">
        <v>171</v>
      </c>
      <c r="AK59" s="21"/>
      <c r="AL59" s="21" t="s">
        <v>171</v>
      </c>
      <c r="AM59" s="21"/>
      <c r="AN59" s="21"/>
      <c r="AO59" s="21"/>
      <c r="AP59" s="21"/>
      <c r="AQ59" s="21"/>
      <c r="AR59" s="21"/>
      <c r="AS59" s="21"/>
      <c r="AT59" s="21"/>
      <c r="AU59" s="21" t="s">
        <v>152</v>
      </c>
      <c r="AV59" s="21"/>
      <c r="AW59" s="21"/>
      <c r="AX59" s="21"/>
      <c r="AY59" s="21" t="s">
        <v>151</v>
      </c>
      <c r="AZ59" s="21"/>
      <c r="BA59" s="21"/>
      <c r="BB59" s="21" t="s">
        <v>171</v>
      </c>
      <c r="BC59" s="21"/>
      <c r="BD59" s="26"/>
      <c r="BE59" s="21" t="s">
        <v>151</v>
      </c>
      <c r="BF59" s="21" t="s">
        <v>152</v>
      </c>
      <c r="BG59" s="21"/>
      <c r="BH59" s="21"/>
      <c r="BI59" s="21" t="s">
        <v>152</v>
      </c>
      <c r="BJ59" s="21"/>
      <c r="BK59" s="21" t="s">
        <v>151</v>
      </c>
      <c r="BL59" s="21"/>
      <c r="BM59" s="21"/>
      <c r="BN59" s="21"/>
      <c r="BO59" s="21"/>
      <c r="BP59" s="21"/>
      <c r="BQ59" s="21"/>
      <c r="BR59" s="21"/>
      <c r="BS59" s="21" t="s">
        <v>152</v>
      </c>
      <c r="BT59" s="21"/>
      <c r="BU59" s="21"/>
      <c r="BV59" s="21" t="s">
        <v>152</v>
      </c>
      <c r="BW59" s="21"/>
      <c r="BX59" s="21" t="s">
        <v>171</v>
      </c>
      <c r="BY59" s="21"/>
      <c r="BZ59" s="21"/>
      <c r="CA59" s="21"/>
      <c r="CB59" s="21"/>
      <c r="CC59" s="21"/>
      <c r="CD59" s="21"/>
      <c r="CE59" s="21"/>
      <c r="CF59" s="21"/>
      <c r="CG59" s="21"/>
      <c r="CH59" s="21"/>
      <c r="CI59" s="21"/>
      <c r="CJ59" s="21"/>
      <c r="CK59" s="26"/>
    </row>
    <row r="60" spans="1:89" ht="30" customHeight="1" x14ac:dyDescent="0.25">
      <c r="B60" s="198"/>
      <c r="C60" s="16" t="s">
        <v>90</v>
      </c>
      <c r="D60" s="21"/>
      <c r="E60" s="21"/>
      <c r="F60" s="21" t="s">
        <v>155</v>
      </c>
      <c r="G60" s="21" t="s">
        <v>160</v>
      </c>
      <c r="H60" s="21"/>
      <c r="I60" s="21" t="s">
        <v>169</v>
      </c>
      <c r="J60" s="21" t="s">
        <v>160</v>
      </c>
      <c r="K60" s="21"/>
      <c r="L60" s="21"/>
      <c r="M60" s="21" t="s">
        <v>157</v>
      </c>
      <c r="N60" s="21" t="s">
        <v>156</v>
      </c>
      <c r="O60" s="21" t="s">
        <v>156</v>
      </c>
      <c r="P60" s="21"/>
      <c r="Q60" s="21" t="s">
        <v>155</v>
      </c>
      <c r="R60" s="21" t="s">
        <v>161</v>
      </c>
      <c r="S60" s="21"/>
      <c r="T60" s="21"/>
      <c r="U60" s="21"/>
      <c r="V60" s="21"/>
      <c r="W60" s="21" t="s">
        <v>167</v>
      </c>
      <c r="X60" s="21"/>
      <c r="Y60" s="21"/>
      <c r="Z60" s="21"/>
      <c r="AA60" s="21"/>
      <c r="AB60" s="21"/>
      <c r="AC60" s="21"/>
      <c r="AD60" s="21"/>
      <c r="AE60" s="21"/>
      <c r="AF60" s="21"/>
      <c r="AG60" s="26"/>
      <c r="AH60" s="21" t="s">
        <v>160</v>
      </c>
      <c r="AI60" s="21" t="s">
        <v>160</v>
      </c>
      <c r="AJ60" s="21" t="s">
        <v>167</v>
      </c>
      <c r="AK60" s="21"/>
      <c r="AL60" s="21" t="s">
        <v>169</v>
      </c>
      <c r="AM60" s="21"/>
      <c r="AN60" s="21"/>
      <c r="AO60" s="21"/>
      <c r="AP60" s="21"/>
      <c r="AQ60" s="21"/>
      <c r="AR60" s="21"/>
      <c r="AS60" s="21"/>
      <c r="AT60" s="21"/>
      <c r="AU60" s="21" t="s">
        <v>160</v>
      </c>
      <c r="AV60" s="21"/>
      <c r="AW60" s="21"/>
      <c r="AX60" s="21"/>
      <c r="AY60" s="21" t="s">
        <v>155</v>
      </c>
      <c r="AZ60" s="21"/>
      <c r="BA60" s="21"/>
      <c r="BB60" s="21" t="s">
        <v>156</v>
      </c>
      <c r="BC60" s="21"/>
      <c r="BD60" s="26"/>
      <c r="BE60" s="21" t="s">
        <v>155</v>
      </c>
      <c r="BF60" s="21" t="s">
        <v>160</v>
      </c>
      <c r="BG60" s="21"/>
      <c r="BH60" s="21"/>
      <c r="BI60" s="21" t="s">
        <v>160</v>
      </c>
      <c r="BJ60" s="21"/>
      <c r="BK60" s="21" t="s">
        <v>157</v>
      </c>
      <c r="BL60" s="21"/>
      <c r="BM60" s="21"/>
      <c r="BN60" s="21"/>
      <c r="BO60" s="21"/>
      <c r="BP60" s="21"/>
      <c r="BQ60" s="21"/>
      <c r="BR60" s="21"/>
      <c r="BS60" s="21" t="s">
        <v>160</v>
      </c>
      <c r="BT60" s="21"/>
      <c r="BU60" s="21"/>
      <c r="BV60" s="21" t="s">
        <v>162</v>
      </c>
      <c r="BW60" s="21"/>
      <c r="BX60" s="21" t="s">
        <v>167</v>
      </c>
      <c r="BY60" s="21"/>
      <c r="BZ60" s="21"/>
      <c r="CA60" s="21"/>
      <c r="CB60" s="21"/>
      <c r="CC60" s="21"/>
      <c r="CD60" s="21"/>
      <c r="CE60" s="21"/>
      <c r="CF60" s="21"/>
      <c r="CG60" s="21"/>
      <c r="CH60" s="21"/>
      <c r="CI60" s="21"/>
      <c r="CJ60" s="21"/>
      <c r="CK60" s="26"/>
    </row>
    <row r="61" spans="1:89" ht="30" customHeight="1" x14ac:dyDescent="0.25">
      <c r="B61" s="198"/>
      <c r="C61" s="19" t="s">
        <v>3412</v>
      </c>
      <c r="D61" s="21"/>
      <c r="E61" s="21"/>
      <c r="F61" s="21"/>
      <c r="G61" s="21" t="s">
        <v>171</v>
      </c>
      <c r="H61" s="21"/>
      <c r="I61" s="21"/>
      <c r="J61" s="21"/>
      <c r="K61" s="21"/>
      <c r="L61" s="21"/>
      <c r="M61" s="21"/>
      <c r="N61" s="21"/>
      <c r="O61" s="21"/>
      <c r="P61" s="21"/>
      <c r="Q61" s="21"/>
      <c r="R61" s="21" t="s">
        <v>151</v>
      </c>
      <c r="S61" s="21"/>
      <c r="T61" s="21"/>
      <c r="U61" s="21"/>
      <c r="V61" s="21"/>
      <c r="W61" s="21" t="s">
        <v>152</v>
      </c>
      <c r="X61" s="21"/>
      <c r="Y61" s="21"/>
      <c r="Z61" s="21"/>
      <c r="AA61" s="21"/>
      <c r="AB61" s="21"/>
      <c r="AC61" s="21"/>
      <c r="AD61" s="21"/>
      <c r="AE61" s="21"/>
      <c r="AF61" s="21"/>
      <c r="AG61" s="26"/>
      <c r="AH61" s="21" t="s">
        <v>171</v>
      </c>
      <c r="AI61" s="21" t="s">
        <v>171</v>
      </c>
      <c r="AJ61" s="21"/>
      <c r="AK61" s="21"/>
      <c r="AL61" s="21" t="s">
        <v>106</v>
      </c>
      <c r="AM61" s="21"/>
      <c r="AN61" s="21"/>
      <c r="AO61" s="21"/>
      <c r="AP61" s="21"/>
      <c r="AQ61" s="21"/>
      <c r="AR61" s="21"/>
      <c r="AS61" s="21"/>
      <c r="AT61" s="21"/>
      <c r="AU61" s="21"/>
      <c r="AV61" s="21"/>
      <c r="AW61" s="21"/>
      <c r="AX61" s="21"/>
      <c r="AY61" s="21"/>
      <c r="AZ61" s="21"/>
      <c r="BA61" s="21"/>
      <c r="BB61" s="21"/>
      <c r="BC61" s="21"/>
      <c r="BD61" s="26"/>
      <c r="BE61" s="21" t="s">
        <v>171</v>
      </c>
      <c r="BF61" s="21" t="s">
        <v>171</v>
      </c>
      <c r="BG61" s="21"/>
      <c r="BH61" s="21"/>
      <c r="BI61" s="21" t="s">
        <v>171</v>
      </c>
      <c r="BJ61" s="21"/>
      <c r="BK61" s="21" t="s">
        <v>152</v>
      </c>
      <c r="BL61" s="21"/>
      <c r="BM61" s="21"/>
      <c r="BN61" s="21"/>
      <c r="BO61" s="21"/>
      <c r="BP61" s="21"/>
      <c r="BQ61" s="21"/>
      <c r="BR61" s="21"/>
      <c r="BS61" s="21"/>
      <c r="BT61" s="21"/>
      <c r="BU61" s="21"/>
      <c r="BV61" s="21" t="s">
        <v>152</v>
      </c>
      <c r="BW61" s="21"/>
      <c r="BX61" s="21"/>
      <c r="BY61" s="21"/>
      <c r="BZ61" s="21"/>
      <c r="CA61" s="21"/>
      <c r="CB61" s="21"/>
      <c r="CC61" s="21"/>
      <c r="CD61" s="21"/>
      <c r="CE61" s="21"/>
      <c r="CF61" s="21"/>
      <c r="CG61" s="21"/>
      <c r="CH61" s="21"/>
      <c r="CI61" s="21"/>
      <c r="CJ61" s="21"/>
      <c r="CK61" s="26"/>
    </row>
    <row r="62" spans="1:89" ht="30" customHeight="1" x14ac:dyDescent="0.25">
      <c r="B62" s="198"/>
      <c r="C62" s="16" t="s">
        <v>3413</v>
      </c>
      <c r="D62" s="21"/>
      <c r="E62" s="21"/>
      <c r="F62" s="21"/>
      <c r="G62" s="21" t="s">
        <v>167</v>
      </c>
      <c r="H62" s="21"/>
      <c r="I62" s="21"/>
      <c r="J62" s="21"/>
      <c r="K62" s="21"/>
      <c r="L62" s="21"/>
      <c r="M62" s="21"/>
      <c r="N62" s="21"/>
      <c r="O62" s="21"/>
      <c r="P62" s="21"/>
      <c r="Q62" s="21"/>
      <c r="R62" s="21" t="s">
        <v>155</v>
      </c>
      <c r="S62" s="21"/>
      <c r="T62" s="21"/>
      <c r="U62" s="21"/>
      <c r="V62" s="21"/>
      <c r="W62" s="21" t="s">
        <v>160</v>
      </c>
      <c r="X62" s="21"/>
      <c r="Y62" s="21"/>
      <c r="Z62" s="21"/>
      <c r="AA62" s="21"/>
      <c r="AB62" s="21"/>
      <c r="AC62" s="21"/>
      <c r="AD62" s="21"/>
      <c r="AE62" s="21"/>
      <c r="AF62" s="21"/>
      <c r="AG62" s="26"/>
      <c r="AH62" s="21" t="s">
        <v>169</v>
      </c>
      <c r="AI62" s="21" t="s">
        <v>168</v>
      </c>
      <c r="AJ62" s="21"/>
      <c r="AK62" s="21"/>
      <c r="AL62" s="21"/>
      <c r="AM62" s="21"/>
      <c r="AN62" s="21"/>
      <c r="AO62" s="21"/>
      <c r="AP62" s="21"/>
      <c r="AQ62" s="21"/>
      <c r="AR62" s="21"/>
      <c r="AS62" s="21"/>
      <c r="AT62" s="21"/>
      <c r="AU62" s="21"/>
      <c r="AV62" s="21"/>
      <c r="AW62" s="21"/>
      <c r="AX62" s="21"/>
      <c r="AY62" s="21"/>
      <c r="AZ62" s="21"/>
      <c r="BA62" s="21"/>
      <c r="BB62" s="21"/>
      <c r="BC62" s="21"/>
      <c r="BD62" s="26"/>
      <c r="BE62" s="21" t="s">
        <v>168</v>
      </c>
      <c r="BF62" s="21" t="s">
        <v>167</v>
      </c>
      <c r="BG62" s="21"/>
      <c r="BH62" s="21"/>
      <c r="BI62" s="21" t="s">
        <v>167</v>
      </c>
      <c r="BJ62" s="21"/>
      <c r="BK62" s="21" t="s">
        <v>160</v>
      </c>
      <c r="BL62" s="21"/>
      <c r="BM62" s="21"/>
      <c r="BN62" s="21"/>
      <c r="BO62" s="21"/>
      <c r="BP62" s="21"/>
      <c r="BQ62" s="21"/>
      <c r="BR62" s="21"/>
      <c r="BS62" s="21"/>
      <c r="BT62" s="21"/>
      <c r="BU62" s="21"/>
      <c r="BV62" s="21"/>
      <c r="BW62" s="21"/>
      <c r="BX62" s="21"/>
      <c r="BY62" s="21"/>
      <c r="BZ62" s="21"/>
      <c r="CA62" s="45"/>
      <c r="CB62" s="21"/>
      <c r="CC62" s="21"/>
      <c r="CD62" s="21"/>
      <c r="CE62" s="21"/>
      <c r="CF62" s="21"/>
      <c r="CG62" s="21"/>
      <c r="CH62" s="21"/>
      <c r="CI62" s="21"/>
      <c r="CJ62" s="21"/>
      <c r="CK62" s="26"/>
    </row>
    <row r="63" spans="1:89" ht="56.25" customHeight="1" x14ac:dyDescent="0.25">
      <c r="B63" s="198" t="s">
        <v>86</v>
      </c>
      <c r="C63" s="16" t="s">
        <v>108</v>
      </c>
      <c r="D63" s="21" t="s">
        <v>17</v>
      </c>
      <c r="E63" s="21" t="s">
        <v>17</v>
      </c>
      <c r="F63" s="21" t="s">
        <v>40</v>
      </c>
      <c r="G63" s="45" t="s">
        <v>40</v>
      </c>
      <c r="H63" s="45" t="s">
        <v>40</v>
      </c>
      <c r="I63" s="45" t="s">
        <v>40</v>
      </c>
      <c r="J63" s="45" t="s">
        <v>40</v>
      </c>
      <c r="K63" s="45" t="s">
        <v>40</v>
      </c>
      <c r="L63" s="45" t="s">
        <v>40</v>
      </c>
      <c r="M63" s="45" t="s">
        <v>429</v>
      </c>
      <c r="N63" s="45" t="s">
        <v>40</v>
      </c>
      <c r="O63" s="45" t="s">
        <v>40</v>
      </c>
      <c r="P63" s="45" t="s">
        <v>40</v>
      </c>
      <c r="Q63" s="45" t="s">
        <v>16</v>
      </c>
      <c r="R63" s="45" t="s">
        <v>40</v>
      </c>
      <c r="S63" s="45" t="s">
        <v>40</v>
      </c>
      <c r="T63" s="45" t="s">
        <v>40</v>
      </c>
      <c r="U63" s="45" t="s">
        <v>40</v>
      </c>
      <c r="V63" s="45" t="s">
        <v>40</v>
      </c>
      <c r="W63" s="45" t="s">
        <v>40</v>
      </c>
      <c r="X63" s="45" t="s">
        <v>3432</v>
      </c>
      <c r="Y63" s="45" t="s">
        <v>3432</v>
      </c>
      <c r="Z63" s="45" t="s">
        <v>3432</v>
      </c>
      <c r="AA63" s="21" t="s">
        <v>40</v>
      </c>
      <c r="AB63" s="21" t="s">
        <v>40</v>
      </c>
      <c r="AC63" s="21" t="s">
        <v>3430</v>
      </c>
      <c r="AD63" s="21" t="s">
        <v>3430</v>
      </c>
      <c r="AE63" s="21" t="s">
        <v>40</v>
      </c>
      <c r="AF63" s="21" t="s">
        <v>40</v>
      </c>
      <c r="AG63" s="26"/>
      <c r="AH63" s="45" t="s">
        <v>661</v>
      </c>
      <c r="AI63" s="45" t="s">
        <v>40</v>
      </c>
      <c r="AJ63" s="21" t="s">
        <v>40</v>
      </c>
      <c r="AK63" s="21" t="s">
        <v>662</v>
      </c>
      <c r="AL63" s="68" t="s">
        <v>663</v>
      </c>
      <c r="AM63" s="68" t="s">
        <v>3432</v>
      </c>
      <c r="AN63" s="68" t="s">
        <v>40</v>
      </c>
      <c r="AO63" s="68" t="s">
        <v>17</v>
      </c>
      <c r="AP63" s="68" t="s">
        <v>17</v>
      </c>
      <c r="AQ63" s="68" t="s">
        <v>17</v>
      </c>
      <c r="AR63" s="68" t="s">
        <v>3280</v>
      </c>
      <c r="AS63" s="68" t="s">
        <v>40</v>
      </c>
      <c r="AT63" s="68" t="s">
        <v>3432</v>
      </c>
      <c r="AU63" s="68" t="s">
        <v>17</v>
      </c>
      <c r="AV63" s="68" t="s">
        <v>40</v>
      </c>
      <c r="AW63" s="68" t="s">
        <v>17</v>
      </c>
      <c r="AX63" s="68" t="s">
        <v>664</v>
      </c>
      <c r="AY63" s="68" t="s">
        <v>3432</v>
      </c>
      <c r="AZ63" s="68" t="s">
        <v>3432</v>
      </c>
      <c r="BA63" s="68" t="s">
        <v>665</v>
      </c>
      <c r="BB63" s="68" t="s">
        <v>666</v>
      </c>
      <c r="BC63" s="68" t="s">
        <v>3432</v>
      </c>
      <c r="BD63" s="26"/>
      <c r="BE63" s="45" t="s">
        <v>933</v>
      </c>
      <c r="BF63" s="45" t="s">
        <v>40</v>
      </c>
      <c r="BG63" s="45" t="s">
        <v>934</v>
      </c>
      <c r="BH63" s="45" t="s">
        <v>934</v>
      </c>
      <c r="BI63" s="45" t="s">
        <v>40</v>
      </c>
      <c r="BJ63" s="45" t="s">
        <v>935</v>
      </c>
      <c r="BK63" s="45" t="s">
        <v>40</v>
      </c>
      <c r="BL63" s="45" t="s">
        <v>40</v>
      </c>
      <c r="BM63" s="45" t="s">
        <v>40</v>
      </c>
      <c r="BN63" s="45" t="s">
        <v>936</v>
      </c>
      <c r="BO63" s="45" t="s">
        <v>937</v>
      </c>
      <c r="BP63" s="45" t="s">
        <v>40</v>
      </c>
      <c r="BQ63" s="45" t="s">
        <v>40</v>
      </c>
      <c r="BR63" s="45" t="s">
        <v>40</v>
      </c>
      <c r="BS63" s="45" t="s">
        <v>40</v>
      </c>
      <c r="BT63" s="45" t="s">
        <v>40</v>
      </c>
      <c r="BU63" s="45" t="s">
        <v>40</v>
      </c>
      <c r="BV63" s="45" t="s">
        <v>40</v>
      </c>
      <c r="BW63" s="45" t="s">
        <v>40</v>
      </c>
      <c r="BX63" s="45" t="s">
        <v>40</v>
      </c>
      <c r="BY63" s="45" t="s">
        <v>40</v>
      </c>
      <c r="BZ63" s="45" t="s">
        <v>40</v>
      </c>
      <c r="CA63" s="45" t="s">
        <v>40</v>
      </c>
      <c r="CB63" s="45" t="s">
        <v>40</v>
      </c>
      <c r="CC63" s="45" t="s">
        <v>16</v>
      </c>
      <c r="CD63" s="45" t="s">
        <v>40</v>
      </c>
      <c r="CE63" s="45" t="s">
        <v>40</v>
      </c>
      <c r="CF63" s="45" t="s">
        <v>40</v>
      </c>
      <c r="CG63" s="45" t="s">
        <v>40</v>
      </c>
      <c r="CH63" s="45" t="s">
        <v>40</v>
      </c>
      <c r="CI63" s="45" t="s">
        <v>40</v>
      </c>
      <c r="CJ63" s="21" t="s">
        <v>3281</v>
      </c>
      <c r="CK63" s="26"/>
    </row>
    <row r="64" spans="1:89" ht="65.25" customHeight="1" x14ac:dyDescent="0.25">
      <c r="B64" s="198"/>
      <c r="C64" s="16" t="s">
        <v>107</v>
      </c>
      <c r="D64" s="21" t="s">
        <v>40</v>
      </c>
      <c r="E64" s="21" t="s">
        <v>40</v>
      </c>
      <c r="F64" s="21" t="s">
        <v>40</v>
      </c>
      <c r="G64" s="45" t="s">
        <v>40</v>
      </c>
      <c r="H64" s="45" t="s">
        <v>40</v>
      </c>
      <c r="I64" s="45" t="s">
        <v>40</v>
      </c>
      <c r="J64" s="45" t="s">
        <v>40</v>
      </c>
      <c r="K64" s="45" t="s">
        <v>40</v>
      </c>
      <c r="L64" s="45" t="s">
        <v>40</v>
      </c>
      <c r="M64" s="45" t="s">
        <v>40</v>
      </c>
      <c r="N64" s="45" t="s">
        <v>17</v>
      </c>
      <c r="O64" s="45" t="s">
        <v>40</v>
      </c>
      <c r="P64" s="45" t="s">
        <v>40</v>
      </c>
      <c r="Q64" s="45" t="s">
        <v>40</v>
      </c>
      <c r="R64" s="45" t="s">
        <v>40</v>
      </c>
      <c r="S64" s="45" t="s">
        <v>40</v>
      </c>
      <c r="T64" s="45" t="s">
        <v>40</v>
      </c>
      <c r="U64" s="45" t="s">
        <v>40</v>
      </c>
      <c r="V64" s="45" t="s">
        <v>40</v>
      </c>
      <c r="W64" s="45" t="s">
        <v>40</v>
      </c>
      <c r="X64" s="45" t="s">
        <v>17</v>
      </c>
      <c r="Y64" s="45" t="s">
        <v>17</v>
      </c>
      <c r="Z64" s="45" t="s">
        <v>17</v>
      </c>
      <c r="AA64" s="21" t="s">
        <v>17</v>
      </c>
      <c r="AB64" s="21" t="s">
        <v>40</v>
      </c>
      <c r="AC64" s="21" t="s">
        <v>17</v>
      </c>
      <c r="AD64" s="21" t="s">
        <v>17</v>
      </c>
      <c r="AE64" s="21" t="s">
        <v>40</v>
      </c>
      <c r="AF64" s="21" t="s">
        <v>40</v>
      </c>
      <c r="AG64" s="26"/>
      <c r="AH64" s="45" t="s">
        <v>667</v>
      </c>
      <c r="AI64" s="45" t="s">
        <v>3431</v>
      </c>
      <c r="AJ64" s="21" t="s">
        <v>40</v>
      </c>
      <c r="AK64" s="21" t="s">
        <v>17</v>
      </c>
      <c r="AL64" s="68" t="s">
        <v>17</v>
      </c>
      <c r="AM64" s="68" t="s">
        <v>3432</v>
      </c>
      <c r="AN64" s="68" t="s">
        <v>3282</v>
      </c>
      <c r="AO64" s="68" t="s">
        <v>17</v>
      </c>
      <c r="AP64" s="68" t="s">
        <v>17</v>
      </c>
      <c r="AQ64" s="68" t="s">
        <v>17</v>
      </c>
      <c r="AR64" s="68" t="s">
        <v>17</v>
      </c>
      <c r="AS64" s="68" t="s">
        <v>40</v>
      </c>
      <c r="AT64" s="68" t="s">
        <v>17</v>
      </c>
      <c r="AU64" s="68" t="s">
        <v>17</v>
      </c>
      <c r="AV64" s="68" t="s">
        <v>40</v>
      </c>
      <c r="AW64" s="68" t="s">
        <v>17</v>
      </c>
      <c r="AX64" s="68" t="s">
        <v>17</v>
      </c>
      <c r="AY64" s="68" t="s">
        <v>17</v>
      </c>
      <c r="AZ64" s="68" t="s">
        <v>3426</v>
      </c>
      <c r="BA64" s="68" t="s">
        <v>40</v>
      </c>
      <c r="BB64" s="68" t="s">
        <v>17</v>
      </c>
      <c r="BC64" s="68" t="s">
        <v>17</v>
      </c>
      <c r="BD64" s="26"/>
      <c r="BE64" s="45" t="s">
        <v>938</v>
      </c>
      <c r="BF64" s="45" t="s">
        <v>17</v>
      </c>
      <c r="BG64" s="45" t="s">
        <v>939</v>
      </c>
      <c r="BH64" s="45" t="s">
        <v>940</v>
      </c>
      <c r="BI64" s="45" t="s">
        <v>17</v>
      </c>
      <c r="BJ64" s="45" t="s">
        <v>941</v>
      </c>
      <c r="BK64" s="45" t="s">
        <v>17</v>
      </c>
      <c r="BL64" s="45" t="s">
        <v>17</v>
      </c>
      <c r="BM64" s="45" t="s">
        <v>17</v>
      </c>
      <c r="BN64" s="45" t="s">
        <v>936</v>
      </c>
      <c r="BO64" s="45" t="s">
        <v>17</v>
      </c>
      <c r="BP64" s="45" t="s">
        <v>942</v>
      </c>
      <c r="BQ64" s="45" t="s">
        <v>17</v>
      </c>
      <c r="BR64" s="45" t="s">
        <v>17</v>
      </c>
      <c r="BS64" s="45" t="s">
        <v>943</v>
      </c>
      <c r="BT64" s="45" t="s">
        <v>942</v>
      </c>
      <c r="BU64" s="45" t="s">
        <v>17</v>
      </c>
      <c r="BV64" s="45" t="s">
        <v>17</v>
      </c>
      <c r="BW64" s="45" t="s">
        <v>17</v>
      </c>
      <c r="BX64" s="45" t="s">
        <v>17</v>
      </c>
      <c r="BY64" s="45" t="s">
        <v>17</v>
      </c>
      <c r="BZ64" s="45" t="s">
        <v>17</v>
      </c>
      <c r="CA64" s="45" t="s">
        <v>17</v>
      </c>
      <c r="CB64" s="45" t="s">
        <v>17</v>
      </c>
      <c r="CC64" s="45" t="s">
        <v>16</v>
      </c>
      <c r="CD64" s="45" t="s">
        <v>17</v>
      </c>
      <c r="CE64" s="45" t="s">
        <v>17</v>
      </c>
      <c r="CF64" s="45" t="s">
        <v>16</v>
      </c>
      <c r="CG64" s="45" t="s">
        <v>944</v>
      </c>
      <c r="CH64" s="45" t="s">
        <v>942</v>
      </c>
      <c r="CI64" s="45" t="s">
        <v>17</v>
      </c>
      <c r="CJ64" s="21" t="s">
        <v>992</v>
      </c>
      <c r="CK64" s="26"/>
    </row>
    <row r="65" spans="1:89" ht="52.5" customHeight="1" x14ac:dyDescent="0.25">
      <c r="B65" s="27" t="s">
        <v>134</v>
      </c>
      <c r="C65" s="16" t="s">
        <v>139</v>
      </c>
      <c r="D65" s="21"/>
      <c r="E65" s="21"/>
      <c r="F65" s="21"/>
      <c r="G65" s="45" t="s">
        <v>430</v>
      </c>
      <c r="H65" s="45"/>
      <c r="I65" s="45" t="s">
        <v>3283</v>
      </c>
      <c r="J65" s="45"/>
      <c r="K65" s="45"/>
      <c r="L65" s="45"/>
      <c r="M65" s="45"/>
      <c r="N65" s="45" t="s">
        <v>3284</v>
      </c>
      <c r="O65" s="45" t="s">
        <v>431</v>
      </c>
      <c r="P65" s="45"/>
      <c r="Q65" s="45"/>
      <c r="R65" s="45"/>
      <c r="S65" s="45"/>
      <c r="T65" s="45"/>
      <c r="U65" s="45"/>
      <c r="V65" s="45"/>
      <c r="W65" s="45"/>
      <c r="X65" s="21"/>
      <c r="Y65" s="21"/>
      <c r="Z65" s="21"/>
      <c r="AA65" s="21"/>
      <c r="AB65" s="21"/>
      <c r="AC65" s="21"/>
      <c r="AD65" s="21"/>
      <c r="AE65" s="21"/>
      <c r="AF65" s="21"/>
      <c r="AG65" s="26"/>
      <c r="AH65" s="45" t="s">
        <v>668</v>
      </c>
      <c r="AI65" s="45" t="s">
        <v>669</v>
      </c>
      <c r="AJ65" s="21" t="s">
        <v>670</v>
      </c>
      <c r="AK65" s="21" t="s">
        <v>671</v>
      </c>
      <c r="AL65" s="21" t="s">
        <v>111</v>
      </c>
      <c r="AM65" s="21" t="s">
        <v>672</v>
      </c>
      <c r="AN65" s="21"/>
      <c r="AO65" s="21"/>
      <c r="AP65" s="21"/>
      <c r="AQ65" s="21"/>
      <c r="AR65" s="21" t="s">
        <v>673</v>
      </c>
      <c r="AS65" s="21" t="s">
        <v>674</v>
      </c>
      <c r="AT65" s="21" t="s">
        <v>675</v>
      </c>
      <c r="AU65" s="21"/>
      <c r="AV65" s="21" t="s">
        <v>3285</v>
      </c>
      <c r="AW65" s="21" t="s">
        <v>676</v>
      </c>
      <c r="AX65" s="45"/>
      <c r="AY65" s="45" t="s">
        <v>677</v>
      </c>
      <c r="AZ65" s="45"/>
      <c r="BA65" s="45" t="s">
        <v>678</v>
      </c>
      <c r="BB65" s="45" t="s">
        <v>679</v>
      </c>
      <c r="BC65" s="45" t="s">
        <v>680</v>
      </c>
      <c r="BD65" s="26"/>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t="s">
        <v>945</v>
      </c>
      <c r="CG65" s="45"/>
      <c r="CH65" s="45"/>
      <c r="CI65" s="45"/>
      <c r="CJ65" s="21"/>
      <c r="CK65" s="26"/>
    </row>
    <row r="66" spans="1:89" s="9" customFormat="1" x14ac:dyDescent="0.25">
      <c r="A66" s="6"/>
      <c r="B66" s="11"/>
      <c r="C66" s="11"/>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89" s="9" customFormat="1" x14ac:dyDescent="0.25">
      <c r="A67" s="6"/>
      <c r="B67" s="11"/>
      <c r="C67" s="11"/>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89" s="9" customFormat="1" x14ac:dyDescent="0.25">
      <c r="A68" s="6"/>
      <c r="B68" s="11"/>
      <c r="C68" s="11"/>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89" s="9" customFormat="1" x14ac:dyDescent="0.25">
      <c r="A69" s="6"/>
      <c r="B69" s="11"/>
      <c r="C69" s="11"/>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89" s="9" customFormat="1" hidden="1" x14ac:dyDescent="0.25">
      <c r="A70" s="6"/>
      <c r="B70" s="11"/>
      <c r="C70" s="11"/>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89" s="9" customFormat="1" hidden="1" x14ac:dyDescent="0.25">
      <c r="A71" s="6"/>
      <c r="B71" s="11"/>
      <c r="C71" s="11"/>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89" s="9" customFormat="1" hidden="1" x14ac:dyDescent="0.25">
      <c r="A72" s="6"/>
      <c r="B72" s="11"/>
      <c r="C72" s="11"/>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89" s="9" customFormat="1" hidden="1" x14ac:dyDescent="0.25">
      <c r="A73" s="6"/>
      <c r="B73" s="11"/>
      <c r="C73" s="11"/>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89" s="9" customFormat="1" hidden="1" x14ac:dyDescent="0.25">
      <c r="A74" s="6"/>
      <c r="B74" s="11"/>
      <c r="C74" s="11"/>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89" s="9" customFormat="1" hidden="1" x14ac:dyDescent="0.25">
      <c r="A75" s="6"/>
      <c r="B75" s="11"/>
      <c r="C75" s="11"/>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89" s="9" customFormat="1" hidden="1" x14ac:dyDescent="0.25">
      <c r="A76" s="6"/>
      <c r="B76" s="11"/>
      <c r="C76" s="11"/>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89" s="9" customFormat="1" hidden="1" x14ac:dyDescent="0.25">
      <c r="A77" s="6"/>
      <c r="B77" s="11"/>
      <c r="C77" s="11"/>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89" s="9" customFormat="1" hidden="1" x14ac:dyDescent="0.25">
      <c r="A78" s="6"/>
      <c r="B78" s="11"/>
      <c r="C78" s="11"/>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89" s="9" customFormat="1" hidden="1" x14ac:dyDescent="0.25">
      <c r="A79" s="6"/>
      <c r="B79" s="11"/>
      <c r="C79" s="11"/>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89" s="9" customFormat="1" hidden="1" x14ac:dyDescent="0.25">
      <c r="A80" s="6"/>
      <c r="B80" s="11"/>
      <c r="C80" s="11"/>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2" s="9" customFormat="1" hidden="1" x14ac:dyDescent="0.25">
      <c r="A81" s="6"/>
      <c r="B81" s="11"/>
      <c r="C81" s="11"/>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2" s="9" customFormat="1" hidden="1" x14ac:dyDescent="0.25">
      <c r="A82" s="6"/>
      <c r="B82" s="11"/>
      <c r="C82" s="11"/>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2" s="9" customFormat="1" hidden="1" x14ac:dyDescent="0.25">
      <c r="A83" s="6"/>
      <c r="B83" s="11"/>
      <c r="C83" s="11"/>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2" s="9" customFormat="1" hidden="1" x14ac:dyDescent="0.25">
      <c r="A84" s="6"/>
      <c r="B84" s="11"/>
      <c r="C84" s="11"/>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row>
    <row r="85" spans="1:32" s="9" customFormat="1" hidden="1" x14ac:dyDescent="0.25">
      <c r="A85" s="6"/>
      <c r="B85" s="11"/>
      <c r="C85" s="11"/>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s="9" customFormat="1" hidden="1" x14ac:dyDescent="0.25">
      <c r="A86" s="6"/>
      <c r="B86" s="11"/>
      <c r="C86" s="11"/>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1:32" s="9" customFormat="1" hidden="1" x14ac:dyDescent="0.25">
      <c r="A87" s="6"/>
      <c r="B87" s="11"/>
      <c r="C87" s="11"/>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s="9" customFormat="1" hidden="1" x14ac:dyDescent="0.25">
      <c r="A88" s="6"/>
      <c r="B88" s="11"/>
      <c r="C88" s="11"/>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s="9" customFormat="1" hidden="1" x14ac:dyDescent="0.25">
      <c r="A89" s="6"/>
      <c r="B89" s="11"/>
      <c r="C89" s="11"/>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s="9" customFormat="1" hidden="1" x14ac:dyDescent="0.25">
      <c r="A90" s="6"/>
      <c r="B90" s="11"/>
      <c r="C90" s="11"/>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s="9" customFormat="1" hidden="1" x14ac:dyDescent="0.25">
      <c r="A91" s="6"/>
      <c r="B91" s="11"/>
      <c r="C91" s="11"/>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s="9" customFormat="1" hidden="1" x14ac:dyDescent="0.25">
      <c r="A92" s="6"/>
      <c r="B92" s="11"/>
      <c r="C92" s="11"/>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s="9" customFormat="1" hidden="1" x14ac:dyDescent="0.25">
      <c r="A93" s="6"/>
      <c r="B93" s="11"/>
      <c r="C93" s="11"/>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s="9" customFormat="1" hidden="1" x14ac:dyDescent="0.25">
      <c r="A94" s="6"/>
      <c r="B94" s="11"/>
      <c r="C94" s="11"/>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s="9" customFormat="1" hidden="1" x14ac:dyDescent="0.25">
      <c r="A95" s="6"/>
      <c r="B95" s="11"/>
      <c r="C95" s="11"/>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s="9" customFormat="1" hidden="1" x14ac:dyDescent="0.25">
      <c r="A96" s="6"/>
      <c r="B96" s="11"/>
      <c r="C96" s="11"/>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s="9" customFormat="1" hidden="1" x14ac:dyDescent="0.25">
      <c r="A97" s="6"/>
      <c r="B97" s="11"/>
      <c r="C97" s="11"/>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s="9" customFormat="1" hidden="1" x14ac:dyDescent="0.25">
      <c r="A98" s="6"/>
      <c r="B98" s="11"/>
      <c r="C98" s="11"/>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s="9" customFormat="1" hidden="1" x14ac:dyDescent="0.25">
      <c r="A99" s="6"/>
      <c r="B99" s="11"/>
      <c r="C99" s="11"/>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2" s="9" customFormat="1" hidden="1" x14ac:dyDescent="0.25">
      <c r="A100" s="6"/>
      <c r="B100" s="11"/>
      <c r="C100" s="11"/>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s="9" customFormat="1" hidden="1" x14ac:dyDescent="0.25">
      <c r="A101" s="6"/>
      <c r="B101" s="11"/>
      <c r="C101" s="11"/>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2" s="9" customFormat="1" hidden="1" x14ac:dyDescent="0.25">
      <c r="A102" s="6"/>
      <c r="B102" s="11"/>
      <c r="C102" s="11"/>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s="9" customFormat="1" hidden="1" x14ac:dyDescent="0.25">
      <c r="A103" s="6"/>
      <c r="B103" s="11"/>
      <c r="C103" s="11"/>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2" s="9" customFormat="1" hidden="1" x14ac:dyDescent="0.25">
      <c r="A104" s="6"/>
      <c r="B104" s="11"/>
      <c r="C104" s="11"/>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s="9" customFormat="1" hidden="1" x14ac:dyDescent="0.25">
      <c r="A105" s="6"/>
      <c r="B105" s="11"/>
      <c r="C105" s="11"/>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s="9" customFormat="1" hidden="1" x14ac:dyDescent="0.25">
      <c r="A106" s="6"/>
      <c r="B106" s="11"/>
      <c r="C106" s="11"/>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s="9" customFormat="1" hidden="1" x14ac:dyDescent="0.25">
      <c r="A107" s="6"/>
      <c r="B107" s="11"/>
      <c r="C107" s="11"/>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2" s="9" customFormat="1" hidden="1" x14ac:dyDescent="0.25">
      <c r="A108" s="6"/>
      <c r="B108" s="11"/>
      <c r="C108" s="11"/>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1:32" s="9" customFormat="1" hidden="1" x14ac:dyDescent="0.25">
      <c r="A109" s="6"/>
      <c r="B109" s="11"/>
      <c r="C109" s="11"/>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1:32" s="9" customFormat="1" hidden="1" x14ac:dyDescent="0.25">
      <c r="A110" s="6"/>
      <c r="B110" s="11"/>
      <c r="C110" s="11"/>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1:32" s="9" customFormat="1" hidden="1" x14ac:dyDescent="0.25">
      <c r="A111" s="6"/>
      <c r="B111" s="11"/>
      <c r="C111" s="11"/>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row>
    <row r="112" spans="1:32" s="9" customFormat="1" hidden="1" x14ac:dyDescent="0.25">
      <c r="A112" s="6"/>
      <c r="B112" s="11"/>
      <c r="C112" s="11"/>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s="9" customFormat="1" hidden="1" x14ac:dyDescent="0.25">
      <c r="A113" s="6"/>
      <c r="B113" s="11"/>
      <c r="C113" s="11"/>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s="9" customFormat="1" hidden="1" x14ac:dyDescent="0.25">
      <c r="A114" s="6"/>
      <c r="B114" s="11"/>
      <c r="C114" s="11"/>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1:32" s="9" customFormat="1" hidden="1" x14ac:dyDescent="0.25">
      <c r="A115" s="6"/>
      <c r="B115" s="11"/>
      <c r="C115" s="11"/>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1:32" s="9" customFormat="1" hidden="1" x14ac:dyDescent="0.25">
      <c r="A116" s="6"/>
      <c r="B116" s="11"/>
      <c r="C116" s="11"/>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1:32" s="9" customFormat="1" hidden="1" x14ac:dyDescent="0.25">
      <c r="A117" s="6"/>
      <c r="B117" s="11"/>
      <c r="C117" s="11"/>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1:32" s="9" customFormat="1" hidden="1" x14ac:dyDescent="0.25">
      <c r="A118" s="6"/>
      <c r="B118" s="11"/>
      <c r="C118" s="11"/>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1:32" s="9" customFormat="1" hidden="1" x14ac:dyDescent="0.25">
      <c r="A119" s="6"/>
      <c r="B119" s="11"/>
      <c r="C119" s="11"/>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1:32" s="9" customFormat="1" hidden="1" x14ac:dyDescent="0.25">
      <c r="A120" s="6"/>
      <c r="B120" s="11"/>
      <c r="C120" s="11"/>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1:32" s="9" customFormat="1" hidden="1" x14ac:dyDescent="0.25">
      <c r="A121" s="6"/>
      <c r="B121" s="11"/>
      <c r="C121" s="11"/>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row r="122" spans="1:32" s="9" customFormat="1" hidden="1" x14ac:dyDescent="0.25">
      <c r="A122" s="6"/>
      <c r="B122" s="11"/>
      <c r="C122" s="11"/>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s="9" customFormat="1" hidden="1" x14ac:dyDescent="0.25">
      <c r="A123" s="6"/>
      <c r="B123" s="11"/>
      <c r="C123" s="11"/>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row>
    <row r="124" spans="1:32" s="9" customFormat="1" hidden="1" x14ac:dyDescent="0.25">
      <c r="A124" s="6"/>
      <c r="B124" s="11"/>
      <c r="C124" s="11"/>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row>
    <row r="125" spans="1:32" s="9" customFormat="1" hidden="1" x14ac:dyDescent="0.25">
      <c r="A125" s="6"/>
      <c r="B125" s="11"/>
      <c r="C125" s="11"/>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row>
    <row r="126" spans="1:32" s="9" customFormat="1" hidden="1" x14ac:dyDescent="0.25">
      <c r="A126" s="6"/>
      <c r="B126" s="11"/>
      <c r="C126" s="11"/>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row>
    <row r="127" spans="1:32" s="9" customFormat="1" hidden="1" x14ac:dyDescent="0.25">
      <c r="A127" s="6"/>
      <c r="B127" s="11"/>
      <c r="C127" s="11"/>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row>
    <row r="128" spans="1:32" s="9" customFormat="1" hidden="1" x14ac:dyDescent="0.25">
      <c r="A128" s="6"/>
      <c r="B128" s="11"/>
      <c r="C128" s="11"/>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row>
    <row r="129" spans="1:32" s="9" customFormat="1" hidden="1" x14ac:dyDescent="0.25">
      <c r="A129" s="6"/>
      <c r="B129" s="11"/>
      <c r="C129" s="11"/>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row>
    <row r="130" spans="1:32" s="9" customFormat="1" hidden="1" x14ac:dyDescent="0.25">
      <c r="A130" s="6"/>
      <c r="B130" s="11"/>
      <c r="C130" s="11"/>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row>
    <row r="131" spans="1:32" s="9" customFormat="1" hidden="1" x14ac:dyDescent="0.25">
      <c r="A131" s="6"/>
      <c r="B131" s="11"/>
      <c r="C131" s="11"/>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row>
    <row r="132" spans="1:32" s="9" customFormat="1" hidden="1" x14ac:dyDescent="0.25">
      <c r="A132" s="6"/>
      <c r="B132" s="11"/>
      <c r="C132" s="11"/>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row>
    <row r="133" spans="1:32" s="9" customFormat="1" hidden="1" x14ac:dyDescent="0.25">
      <c r="A133" s="6"/>
      <c r="B133" s="11"/>
      <c r="C133" s="11"/>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row>
    <row r="134" spans="1:32" s="9" customFormat="1" hidden="1" x14ac:dyDescent="0.25">
      <c r="A134" s="6"/>
      <c r="B134" s="11"/>
      <c r="C134" s="11"/>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row>
    <row r="135" spans="1:32" s="9" customFormat="1" hidden="1" x14ac:dyDescent="0.25">
      <c r="A135" s="6"/>
      <c r="B135" s="11"/>
      <c r="C135" s="11"/>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row>
    <row r="136" spans="1:32" s="9" customFormat="1" hidden="1" x14ac:dyDescent="0.25">
      <c r="A136" s="6"/>
      <c r="B136" s="11"/>
      <c r="C136" s="11"/>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row>
    <row r="137" spans="1:32" s="9" customFormat="1" hidden="1" x14ac:dyDescent="0.25">
      <c r="A137" s="6"/>
      <c r="B137" s="11"/>
      <c r="C137" s="11"/>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row>
    <row r="138" spans="1:32" s="9" customFormat="1" hidden="1" x14ac:dyDescent="0.25">
      <c r="A138" s="6"/>
      <c r="B138" s="11"/>
      <c r="C138" s="11"/>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s="9" customFormat="1" hidden="1" x14ac:dyDescent="0.25">
      <c r="A139" s="6"/>
      <c r="B139" s="11"/>
      <c r="C139" s="11"/>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row>
    <row r="140" spans="1:32" s="9" customFormat="1" hidden="1" x14ac:dyDescent="0.25">
      <c r="A140" s="6"/>
      <c r="B140" s="11"/>
      <c r="C140" s="11"/>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row>
    <row r="141" spans="1:32" s="9" customFormat="1" hidden="1" x14ac:dyDescent="0.25">
      <c r="A141" s="6"/>
      <c r="B141" s="11"/>
      <c r="C141" s="11"/>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row>
    <row r="142" spans="1:32" s="9" customFormat="1" hidden="1" x14ac:dyDescent="0.25">
      <c r="A142" s="6"/>
      <c r="B142" s="11"/>
      <c r="C142" s="11"/>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row>
    <row r="143" spans="1:32" s="9" customFormat="1" hidden="1" x14ac:dyDescent="0.25">
      <c r="A143" s="6"/>
      <c r="B143" s="11"/>
      <c r="C143" s="11"/>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row>
    <row r="144" spans="1:32" s="9" customFormat="1" hidden="1" x14ac:dyDescent="0.25">
      <c r="A144" s="6"/>
      <c r="B144" s="11"/>
      <c r="C144" s="11"/>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row>
    <row r="145" spans="1:32" s="9" customFormat="1" hidden="1" x14ac:dyDescent="0.25">
      <c r="A145" s="6"/>
      <c r="B145" s="11"/>
      <c r="C145" s="11"/>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row>
    <row r="146" spans="1:32" s="9" customFormat="1" hidden="1" x14ac:dyDescent="0.25">
      <c r="A146" s="6"/>
      <c r="B146" s="11"/>
      <c r="C146" s="11"/>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row>
    <row r="147" spans="1:32" s="9" customFormat="1" hidden="1" x14ac:dyDescent="0.25">
      <c r="A147" s="6"/>
      <c r="B147" s="11"/>
      <c r="C147" s="11"/>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row>
    <row r="148" spans="1:32" s="9" customFormat="1" hidden="1" x14ac:dyDescent="0.25">
      <c r="A148" s="6"/>
      <c r="B148" s="11"/>
      <c r="C148" s="11"/>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row>
    <row r="149" spans="1:32" s="9" customFormat="1" hidden="1" x14ac:dyDescent="0.25">
      <c r="A149" s="6"/>
      <c r="B149" s="11"/>
      <c r="C149" s="11"/>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row>
    <row r="150" spans="1:32" s="9" customFormat="1" hidden="1" x14ac:dyDescent="0.25">
      <c r="A150" s="6"/>
      <c r="B150" s="11"/>
      <c r="C150" s="11"/>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row>
    <row r="151" spans="1:32" s="9" customFormat="1" hidden="1" x14ac:dyDescent="0.25">
      <c r="A151" s="6"/>
      <c r="B151" s="11"/>
      <c r="C151" s="11"/>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52" spans="1:32" s="9" customFormat="1" hidden="1" x14ac:dyDescent="0.25">
      <c r="A152" s="6"/>
      <c r="B152" s="11"/>
      <c r="C152" s="11"/>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row>
    <row r="153" spans="1:32" s="9" customFormat="1" hidden="1" x14ac:dyDescent="0.25">
      <c r="A153" s="6"/>
      <c r="B153" s="11"/>
      <c r="C153" s="11"/>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row>
    <row r="154" spans="1:32" s="9" customFormat="1" hidden="1" x14ac:dyDescent="0.25">
      <c r="A154" s="6"/>
      <c r="B154" s="11"/>
      <c r="C154" s="11"/>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row>
    <row r="155" spans="1:32" s="9" customFormat="1" hidden="1" x14ac:dyDescent="0.25">
      <c r="A155" s="6"/>
      <c r="B155" s="11"/>
      <c r="C155" s="11"/>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s="9" customFormat="1" hidden="1" x14ac:dyDescent="0.25">
      <c r="A156" s="6"/>
      <c r="B156" s="11"/>
      <c r="C156" s="11"/>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s="9" customFormat="1" hidden="1" x14ac:dyDescent="0.25">
      <c r="A157" s="6"/>
      <c r="B157" s="11"/>
      <c r="C157" s="11"/>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s="9" customFormat="1" hidden="1" x14ac:dyDescent="0.25">
      <c r="A158" s="6"/>
      <c r="B158" s="11"/>
      <c r="C158" s="11"/>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row>
    <row r="159" spans="1:32" s="9" customFormat="1" hidden="1" x14ac:dyDescent="0.25">
      <c r="A159" s="6"/>
      <c r="B159" s="11"/>
      <c r="C159" s="11"/>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row>
    <row r="160" spans="1:32" s="9" customFormat="1" hidden="1" x14ac:dyDescent="0.25">
      <c r="A160" s="6"/>
      <c r="B160" s="11"/>
      <c r="C160" s="11"/>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row>
    <row r="161" spans="1:32" s="9" customFormat="1" hidden="1" x14ac:dyDescent="0.25">
      <c r="A161" s="6"/>
      <c r="B161" s="11"/>
      <c r="C161" s="11"/>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row>
    <row r="162" spans="1:32" s="9" customFormat="1" hidden="1" x14ac:dyDescent="0.25">
      <c r="A162" s="6"/>
      <c r="B162" s="11"/>
      <c r="C162" s="11"/>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row>
    <row r="163" spans="1:32" s="9" customFormat="1" hidden="1" x14ac:dyDescent="0.25">
      <c r="A163" s="6"/>
      <c r="B163" s="11"/>
      <c r="C163" s="11"/>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row>
    <row r="164" spans="1:32" s="9" customFormat="1" hidden="1" x14ac:dyDescent="0.25">
      <c r="A164" s="6"/>
      <c r="B164" s="11"/>
      <c r="C164" s="11"/>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row>
    <row r="165" spans="1:32" s="9" customFormat="1" hidden="1" x14ac:dyDescent="0.25">
      <c r="A165" s="6"/>
      <c r="B165" s="11"/>
      <c r="C165" s="11"/>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row>
    <row r="166" spans="1:32" s="9" customFormat="1" hidden="1" x14ac:dyDescent="0.25">
      <c r="A166" s="6"/>
      <c r="B166" s="11"/>
      <c r="C166" s="11"/>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row>
    <row r="167" spans="1:32" s="9" customFormat="1" hidden="1" x14ac:dyDescent="0.25">
      <c r="A167" s="6"/>
      <c r="B167" s="11"/>
      <c r="C167" s="11"/>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row>
    <row r="168" spans="1:32" s="9" customFormat="1" hidden="1" x14ac:dyDescent="0.25">
      <c r="A168" s="6"/>
      <c r="B168" s="11"/>
      <c r="C168" s="11"/>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row>
    <row r="169" spans="1:32" s="9" customFormat="1" hidden="1" x14ac:dyDescent="0.25">
      <c r="A169" s="6"/>
      <c r="B169" s="11"/>
      <c r="C169" s="11"/>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row>
    <row r="170" spans="1:32" s="9" customFormat="1" hidden="1" x14ac:dyDescent="0.25">
      <c r="A170" s="6"/>
      <c r="B170" s="11"/>
      <c r="C170" s="11"/>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row>
    <row r="171" spans="1:32" s="9" customFormat="1" hidden="1" x14ac:dyDescent="0.25">
      <c r="A171" s="6"/>
      <c r="B171" s="11"/>
      <c r="C171" s="11"/>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s="9" customFormat="1" hidden="1" x14ac:dyDescent="0.25">
      <c r="A172" s="6"/>
      <c r="B172" s="11"/>
      <c r="C172" s="11"/>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s="9" customFormat="1" hidden="1" x14ac:dyDescent="0.25">
      <c r="A173" s="6"/>
      <c r="B173" s="11"/>
      <c r="C173" s="11"/>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row>
    <row r="174" spans="1:32" s="9" customFormat="1" hidden="1" x14ac:dyDescent="0.25">
      <c r="A174" s="6"/>
      <c r="B174" s="11"/>
      <c r="C174" s="11"/>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row>
    <row r="175" spans="1:32" s="9" customFormat="1" hidden="1" x14ac:dyDescent="0.25">
      <c r="A175" s="6"/>
      <c r="B175" s="11"/>
      <c r="C175" s="11"/>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row>
    <row r="176" spans="1:32" s="9" customFormat="1" hidden="1" x14ac:dyDescent="0.25">
      <c r="A176" s="6"/>
      <c r="B176" s="11"/>
      <c r="C176" s="11"/>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row>
    <row r="177" spans="1:32" s="9" customFormat="1" hidden="1" x14ac:dyDescent="0.25">
      <c r="A177" s="6"/>
      <c r="B177" s="11"/>
      <c r="C177" s="11"/>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row>
    <row r="178" spans="1:32" s="9" customFormat="1" hidden="1" x14ac:dyDescent="0.25">
      <c r="A178" s="6"/>
      <c r="B178" s="11"/>
      <c r="C178" s="11"/>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row>
    <row r="179" spans="1:32" s="9" customFormat="1" hidden="1" x14ac:dyDescent="0.25">
      <c r="A179" s="6"/>
      <c r="B179" s="11"/>
      <c r="C179" s="11"/>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row>
    <row r="180" spans="1:32" s="9" customFormat="1" hidden="1" x14ac:dyDescent="0.25">
      <c r="A180" s="6"/>
      <c r="B180" s="11"/>
      <c r="C180" s="11"/>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row>
    <row r="181" spans="1:32" s="9" customFormat="1" hidden="1" x14ac:dyDescent="0.25">
      <c r="A181" s="6"/>
      <c r="B181" s="11"/>
      <c r="C181" s="11"/>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row>
    <row r="182" spans="1:32" s="9" customFormat="1" hidden="1" x14ac:dyDescent="0.25">
      <c r="A182" s="6"/>
      <c r="B182" s="11"/>
      <c r="C182" s="11"/>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s="9" customFormat="1" hidden="1" x14ac:dyDescent="0.25">
      <c r="A183" s="6"/>
      <c r="B183" s="11"/>
      <c r="C183" s="11"/>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row>
    <row r="184" spans="1:32" s="9" customFormat="1" hidden="1" x14ac:dyDescent="0.25">
      <c r="A184" s="6"/>
      <c r="B184" s="11"/>
      <c r="C184" s="11"/>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row>
    <row r="185" spans="1:32" s="9" customFormat="1" hidden="1" x14ac:dyDescent="0.25">
      <c r="A185" s="6"/>
      <c r="B185" s="11"/>
      <c r="C185" s="11"/>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row>
    <row r="186" spans="1:32" s="9" customFormat="1" hidden="1" x14ac:dyDescent="0.25">
      <c r="A186" s="6"/>
      <c r="B186" s="11"/>
      <c r="C186" s="11"/>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row>
    <row r="187" spans="1:32" s="9" customFormat="1" hidden="1" x14ac:dyDescent="0.25">
      <c r="A187" s="6"/>
      <c r="B187" s="11"/>
      <c r="C187" s="11"/>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row>
    <row r="188" spans="1:32" s="9" customFormat="1" hidden="1" x14ac:dyDescent="0.25">
      <c r="A188" s="6"/>
      <c r="B188" s="11"/>
      <c r="C188" s="11"/>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s="9" customFormat="1" hidden="1" x14ac:dyDescent="0.25">
      <c r="A189" s="6"/>
      <c r="B189" s="11"/>
      <c r="C189" s="11"/>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row>
    <row r="190" spans="1:32" s="9" customFormat="1" hidden="1" x14ac:dyDescent="0.25">
      <c r="A190" s="6"/>
      <c r="B190" s="11"/>
      <c r="C190" s="11"/>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row>
    <row r="191" spans="1:32" s="9" customFormat="1" hidden="1" x14ac:dyDescent="0.25">
      <c r="A191" s="6"/>
      <c r="B191" s="11"/>
      <c r="C191" s="11"/>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row>
    <row r="192" spans="1:32" s="9" customFormat="1" hidden="1" x14ac:dyDescent="0.25">
      <c r="A192" s="6"/>
      <c r="B192" s="11"/>
      <c r="C192" s="11"/>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row>
    <row r="193" spans="1:32" s="9" customFormat="1" hidden="1" x14ac:dyDescent="0.25">
      <c r="A193" s="6"/>
      <c r="B193" s="11"/>
      <c r="C193" s="11"/>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row>
    <row r="194" spans="1:32" s="9" customFormat="1" hidden="1" x14ac:dyDescent="0.25">
      <c r="A194" s="6"/>
      <c r="B194" s="11"/>
      <c r="C194" s="11"/>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row>
    <row r="195" spans="1:32" s="9" customFormat="1" hidden="1" x14ac:dyDescent="0.25">
      <c r="A195" s="6"/>
      <c r="B195" s="11"/>
      <c r="C195" s="11"/>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row>
    <row r="196" spans="1:32" s="9" customFormat="1" hidden="1" x14ac:dyDescent="0.25">
      <c r="A196" s="6"/>
      <c r="B196" s="11"/>
      <c r="C196" s="11"/>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row>
    <row r="197" spans="1:32" s="9" customFormat="1" hidden="1" x14ac:dyDescent="0.25">
      <c r="A197" s="6"/>
      <c r="B197" s="11"/>
      <c r="C197" s="11"/>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row>
    <row r="198" spans="1:32" s="9" customFormat="1" hidden="1" x14ac:dyDescent="0.25">
      <c r="A198" s="6"/>
      <c r="B198" s="11"/>
      <c r="C198" s="11"/>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row>
    <row r="199" spans="1:32" s="9" customFormat="1" hidden="1" x14ac:dyDescent="0.25">
      <c r="A199" s="6"/>
      <c r="B199" s="11"/>
      <c r="C199" s="11"/>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row>
    <row r="200" spans="1:32" s="9" customFormat="1" hidden="1" x14ac:dyDescent="0.25">
      <c r="A200" s="6"/>
      <c r="B200" s="11"/>
      <c r="C200" s="11"/>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row>
    <row r="201" spans="1:32" s="9" customFormat="1" hidden="1" x14ac:dyDescent="0.25">
      <c r="A201" s="6"/>
      <c r="B201" s="11"/>
      <c r="C201" s="11"/>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row>
    <row r="202" spans="1:32" s="9" customFormat="1" hidden="1" x14ac:dyDescent="0.25">
      <c r="A202" s="6"/>
      <c r="B202" s="11"/>
      <c r="C202" s="11"/>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row>
    <row r="203" spans="1:32" s="9" customFormat="1" hidden="1" x14ac:dyDescent="0.25">
      <c r="A203" s="6"/>
      <c r="B203" s="11"/>
      <c r="C203" s="11"/>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row>
    <row r="204" spans="1:32" s="9" customFormat="1" hidden="1" x14ac:dyDescent="0.25">
      <c r="A204" s="6"/>
      <c r="B204" s="11"/>
      <c r="C204" s="11"/>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row>
    <row r="205" spans="1:32" s="9" customFormat="1" hidden="1" x14ac:dyDescent="0.25">
      <c r="A205" s="6"/>
      <c r="B205" s="11"/>
      <c r="C205" s="11"/>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s="9" customFormat="1" hidden="1" x14ac:dyDescent="0.25">
      <c r="A206" s="6"/>
      <c r="B206" s="11"/>
      <c r="C206" s="11"/>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s="9" customFormat="1" hidden="1" x14ac:dyDescent="0.25">
      <c r="A207" s="6"/>
      <c r="B207" s="11"/>
      <c r="C207" s="11"/>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s="9" customFormat="1" hidden="1" x14ac:dyDescent="0.25">
      <c r="A208" s="6"/>
      <c r="B208" s="11"/>
      <c r="C208" s="11"/>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row>
    <row r="209" spans="1:32" s="9" customFormat="1" hidden="1" x14ac:dyDescent="0.25">
      <c r="A209" s="6"/>
      <c r="B209" s="11"/>
      <c r="C209" s="11"/>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row>
    <row r="210" spans="1:32" s="9" customFormat="1" hidden="1" x14ac:dyDescent="0.25">
      <c r="A210" s="6"/>
      <c r="B210" s="11"/>
      <c r="C210" s="11"/>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row>
    <row r="211" spans="1:32" s="9" customFormat="1" hidden="1" x14ac:dyDescent="0.25">
      <c r="A211" s="6"/>
      <c r="B211" s="11"/>
      <c r="C211" s="11"/>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row>
    <row r="212" spans="1:32" s="9" customFormat="1" hidden="1" x14ac:dyDescent="0.25">
      <c r="A212" s="6"/>
      <c r="B212" s="11"/>
      <c r="C212" s="11"/>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row>
    <row r="213" spans="1:32" s="9" customFormat="1" hidden="1" x14ac:dyDescent="0.25">
      <c r="A213" s="6"/>
      <c r="B213" s="11"/>
      <c r="C213" s="11"/>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row>
    <row r="214" spans="1:32" s="9" customFormat="1" hidden="1" x14ac:dyDescent="0.25">
      <c r="A214" s="6"/>
      <c r="B214" s="11"/>
      <c r="C214" s="11"/>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row>
    <row r="215" spans="1:32" s="9" customFormat="1" hidden="1" x14ac:dyDescent="0.25">
      <c r="A215" s="6"/>
      <c r="B215" s="11"/>
      <c r="C215" s="11"/>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row>
    <row r="216" spans="1:32" s="9" customFormat="1" hidden="1" x14ac:dyDescent="0.25">
      <c r="A216" s="6"/>
      <c r="B216" s="11"/>
      <c r="C216" s="11"/>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row>
    <row r="217" spans="1:32" s="9" customFormat="1" hidden="1" x14ac:dyDescent="0.25">
      <c r="A217" s="6"/>
      <c r="B217" s="11"/>
      <c r="C217" s="11"/>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row>
    <row r="218" spans="1:32" s="9" customFormat="1" hidden="1" x14ac:dyDescent="0.25">
      <c r="A218" s="6"/>
      <c r="B218" s="11"/>
      <c r="C218" s="11"/>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row>
    <row r="219" spans="1:32" s="9" customFormat="1" hidden="1" x14ac:dyDescent="0.25">
      <c r="A219" s="6"/>
      <c r="B219" s="11"/>
      <c r="C219" s="11"/>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20" spans="1:32" s="9" customFormat="1" hidden="1" x14ac:dyDescent="0.25">
      <c r="A220" s="6"/>
      <c r="B220" s="11"/>
      <c r="C220" s="11"/>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row>
    <row r="221" spans="1:32" s="9" customFormat="1" hidden="1" x14ac:dyDescent="0.25">
      <c r="A221" s="6"/>
      <c r="B221" s="11"/>
      <c r="C221" s="11"/>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row>
    <row r="222" spans="1:32" s="9" customFormat="1" hidden="1" x14ac:dyDescent="0.25">
      <c r="A222" s="6"/>
      <c r="B222" s="11"/>
      <c r="C222" s="11"/>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row>
    <row r="223" spans="1:32" s="9" customFormat="1" hidden="1" x14ac:dyDescent="0.25">
      <c r="A223" s="6"/>
      <c r="B223" s="11"/>
      <c r="C223" s="11"/>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row>
    <row r="224" spans="1:32" s="9" customFormat="1" hidden="1" x14ac:dyDescent="0.25">
      <c r="A224" s="6"/>
      <c r="B224" s="11"/>
      <c r="C224" s="11"/>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row>
    <row r="225" spans="1:32" s="9" customFormat="1" hidden="1" x14ac:dyDescent="0.25">
      <c r="A225" s="6"/>
      <c r="B225" s="11"/>
      <c r="C225" s="11"/>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row>
    <row r="226" spans="1:32" s="9" customFormat="1" hidden="1" x14ac:dyDescent="0.25">
      <c r="A226" s="6"/>
      <c r="B226" s="11"/>
      <c r="C226" s="11"/>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row>
    <row r="227" spans="1:32" s="9" customFormat="1" hidden="1" x14ac:dyDescent="0.25">
      <c r="A227" s="6"/>
      <c r="B227" s="11"/>
      <c r="C227" s="11"/>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row>
    <row r="228" spans="1:32" s="9" customFormat="1" hidden="1" x14ac:dyDescent="0.25">
      <c r="A228" s="6"/>
      <c r="B228" s="11"/>
      <c r="C228" s="11"/>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row>
    <row r="229" spans="1:32" s="9" customFormat="1" hidden="1" x14ac:dyDescent="0.25">
      <c r="A229" s="6"/>
      <c r="B229" s="11"/>
      <c r="C229" s="11"/>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row>
    <row r="230" spans="1:32" s="9" customFormat="1" hidden="1" x14ac:dyDescent="0.25">
      <c r="A230" s="6"/>
      <c r="B230" s="11"/>
      <c r="C230" s="11"/>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row>
    <row r="231" spans="1:32" s="9" customFormat="1" hidden="1" x14ac:dyDescent="0.25">
      <c r="A231" s="6"/>
      <c r="B231" s="11"/>
      <c r="C231" s="11"/>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row>
    <row r="232" spans="1:32" s="9" customFormat="1" hidden="1" x14ac:dyDescent="0.25">
      <c r="A232" s="6"/>
      <c r="B232" s="11"/>
      <c r="C232" s="11"/>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row>
    <row r="233" spans="1:32" s="9" customFormat="1" hidden="1" x14ac:dyDescent="0.25">
      <c r="A233" s="6"/>
      <c r="B233" s="11"/>
      <c r="C233" s="11"/>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row>
    <row r="234" spans="1:32" s="9" customFormat="1" hidden="1" x14ac:dyDescent="0.25">
      <c r="A234" s="6"/>
      <c r="B234" s="11"/>
      <c r="C234" s="11"/>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row>
    <row r="235" spans="1:32" s="9" customFormat="1" hidden="1" x14ac:dyDescent="0.25">
      <c r="A235" s="6"/>
      <c r="B235" s="11"/>
      <c r="C235" s="11"/>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row>
    <row r="236" spans="1:32" s="9" customFormat="1" hidden="1" x14ac:dyDescent="0.25">
      <c r="A236" s="6"/>
      <c r="B236" s="11"/>
      <c r="C236" s="11"/>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row>
    <row r="237" spans="1:32" s="9" customFormat="1" hidden="1" x14ac:dyDescent="0.25">
      <c r="A237" s="6"/>
      <c r="B237" s="11"/>
      <c r="C237" s="11"/>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row>
    <row r="238" spans="1:32" s="9" customFormat="1" hidden="1" x14ac:dyDescent="0.25">
      <c r="A238" s="6"/>
      <c r="B238" s="11"/>
      <c r="C238" s="11"/>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s="9" customFormat="1" hidden="1" x14ac:dyDescent="0.25">
      <c r="A239" s="6"/>
      <c r="B239" s="11"/>
      <c r="C239" s="11"/>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row>
    <row r="240" spans="1:32" s="9" customFormat="1" hidden="1" x14ac:dyDescent="0.25">
      <c r="A240" s="6"/>
      <c r="B240" s="11"/>
      <c r="C240" s="11"/>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row>
    <row r="241" spans="1:32" s="9" customFormat="1" hidden="1" x14ac:dyDescent="0.25">
      <c r="A241" s="6"/>
      <c r="B241" s="11"/>
      <c r="C241" s="11"/>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row>
    <row r="242" spans="1:32" s="9" customFormat="1" hidden="1" x14ac:dyDescent="0.25">
      <c r="A242" s="6"/>
      <c r="B242" s="11"/>
      <c r="C242" s="11"/>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row>
    <row r="243" spans="1:32" s="9" customFormat="1" hidden="1" x14ac:dyDescent="0.25">
      <c r="A243" s="6"/>
      <c r="B243" s="11"/>
      <c r="C243" s="11"/>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row>
    <row r="244" spans="1:32" s="9" customFormat="1" hidden="1" x14ac:dyDescent="0.25">
      <c r="A244" s="6"/>
      <c r="B244" s="11"/>
      <c r="C244" s="11"/>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row>
    <row r="245" spans="1:32" s="9" customFormat="1" hidden="1" x14ac:dyDescent="0.25">
      <c r="A245" s="6"/>
      <c r="B245" s="11"/>
      <c r="C245" s="11"/>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row>
    <row r="246" spans="1:32" s="9" customFormat="1" hidden="1" x14ac:dyDescent="0.25">
      <c r="A246" s="6"/>
      <c r="B246" s="11"/>
      <c r="C246" s="11"/>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row>
    <row r="247" spans="1:32" s="9" customFormat="1" hidden="1" x14ac:dyDescent="0.25">
      <c r="A247" s="6"/>
      <c r="B247" s="11"/>
      <c r="C247" s="11"/>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row>
    <row r="248" spans="1:32" s="9" customFormat="1" hidden="1" x14ac:dyDescent="0.25">
      <c r="A248" s="6"/>
      <c r="B248" s="11"/>
      <c r="C248" s="11"/>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row>
    <row r="249" spans="1:32" s="9" customFormat="1" hidden="1" x14ac:dyDescent="0.25">
      <c r="A249" s="6"/>
      <c r="B249" s="11"/>
      <c r="C249" s="11"/>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row>
    <row r="250" spans="1:32" s="9" customFormat="1" hidden="1" x14ac:dyDescent="0.25">
      <c r="A250" s="6"/>
      <c r="B250" s="11"/>
      <c r="C250" s="11"/>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row>
    <row r="251" spans="1:32" s="9" customFormat="1" hidden="1" x14ac:dyDescent="0.25">
      <c r="A251" s="6"/>
      <c r="B251" s="11"/>
      <c r="C251" s="11"/>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row>
    <row r="252" spans="1:32" s="9" customFormat="1" hidden="1" x14ac:dyDescent="0.25">
      <c r="A252" s="6"/>
      <c r="B252" s="11"/>
      <c r="C252" s="11"/>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row>
    <row r="253" spans="1:32" s="9" customFormat="1" hidden="1" x14ac:dyDescent="0.25">
      <c r="A253" s="6"/>
      <c r="B253" s="11"/>
      <c r="C253" s="11"/>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row>
    <row r="254" spans="1:32" s="9" customFormat="1" hidden="1" x14ac:dyDescent="0.25">
      <c r="A254" s="6"/>
      <c r="B254" s="11"/>
      <c r="C254" s="11"/>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row>
    <row r="255" spans="1:32" s="9" customFormat="1" hidden="1" x14ac:dyDescent="0.25">
      <c r="A255" s="6"/>
      <c r="B255" s="11"/>
      <c r="C255" s="11"/>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row>
    <row r="256" spans="1:32" s="9" customFormat="1" hidden="1" x14ac:dyDescent="0.25">
      <c r="A256" s="6"/>
      <c r="B256" s="11"/>
      <c r="C256" s="11"/>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row>
    <row r="257" spans="1:32" s="9" customFormat="1" hidden="1" x14ac:dyDescent="0.25">
      <c r="A257" s="6"/>
      <c r="B257" s="11"/>
      <c r="C257" s="11"/>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row>
    <row r="258" spans="1:32" s="9" customFormat="1" hidden="1" x14ac:dyDescent="0.25">
      <c r="A258" s="6"/>
      <c r="B258" s="11"/>
      <c r="C258" s="11"/>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row>
    <row r="259" spans="1:32" s="9" customFormat="1" hidden="1" x14ac:dyDescent="0.25">
      <c r="A259" s="6"/>
      <c r="B259" s="11"/>
      <c r="C259" s="11"/>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row>
    <row r="260" spans="1:32" s="9" customFormat="1" hidden="1" x14ac:dyDescent="0.25">
      <c r="A260" s="6"/>
      <c r="B260" s="11"/>
      <c r="C260" s="11"/>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row>
    <row r="261" spans="1:32" s="9" customFormat="1" hidden="1" x14ac:dyDescent="0.25">
      <c r="A261" s="6"/>
      <c r="B261" s="11"/>
      <c r="C261" s="11"/>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row>
    <row r="262" spans="1:32" s="9" customFormat="1" hidden="1" x14ac:dyDescent="0.25">
      <c r="A262" s="6"/>
      <c r="B262" s="11"/>
      <c r="C262" s="11"/>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row>
    <row r="263" spans="1:32" s="9" customFormat="1" hidden="1" x14ac:dyDescent="0.25">
      <c r="A263" s="6"/>
      <c r="B263" s="11"/>
      <c r="C263" s="11"/>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row>
    <row r="264" spans="1:32" s="9" customFormat="1" hidden="1" x14ac:dyDescent="0.25">
      <c r="A264" s="6"/>
      <c r="B264" s="11"/>
      <c r="C264" s="11"/>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row>
    <row r="265" spans="1:32" s="9" customFormat="1" hidden="1" x14ac:dyDescent="0.25">
      <c r="A265" s="6"/>
      <c r="B265" s="11"/>
      <c r="C265" s="11"/>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row>
    <row r="266" spans="1:32" s="9" customFormat="1" hidden="1" x14ac:dyDescent="0.25">
      <c r="A266" s="6"/>
      <c r="B266" s="11"/>
      <c r="C266" s="11"/>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row>
    <row r="267" spans="1:32" s="9" customFormat="1" hidden="1" x14ac:dyDescent="0.25">
      <c r="A267" s="6"/>
      <c r="B267" s="11"/>
      <c r="C267" s="11"/>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row>
    <row r="268" spans="1:32" s="9" customFormat="1" hidden="1" x14ac:dyDescent="0.25">
      <c r="A268" s="6"/>
      <c r="B268" s="11"/>
      <c r="C268" s="11"/>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row>
    <row r="269" spans="1:32" s="9" customFormat="1" hidden="1" x14ac:dyDescent="0.25">
      <c r="A269" s="6"/>
      <c r="B269" s="11"/>
      <c r="C269" s="11"/>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row>
    <row r="270" spans="1:32" s="9" customFormat="1" hidden="1" x14ac:dyDescent="0.25">
      <c r="A270" s="6"/>
      <c r="B270" s="11"/>
      <c r="C270" s="11"/>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row>
    <row r="271" spans="1:32" s="9" customFormat="1" hidden="1" x14ac:dyDescent="0.25">
      <c r="A271" s="6"/>
      <c r="B271" s="11"/>
      <c r="C271" s="11"/>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row>
    <row r="272" spans="1:32" s="9" customFormat="1" hidden="1" x14ac:dyDescent="0.25">
      <c r="A272" s="6"/>
      <c r="B272" s="11"/>
      <c r="C272" s="11"/>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row>
    <row r="273" spans="1:32" s="9" customFormat="1" hidden="1" x14ac:dyDescent="0.25">
      <c r="A273" s="6"/>
      <c r="B273" s="11"/>
      <c r="C273" s="11"/>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row>
    <row r="274" spans="1:32" s="9" customFormat="1" hidden="1" x14ac:dyDescent="0.25">
      <c r="A274" s="6"/>
      <c r="B274" s="11"/>
      <c r="C274" s="11"/>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row>
    <row r="275" spans="1:32" s="9" customFormat="1" hidden="1" x14ac:dyDescent="0.25">
      <c r="A275" s="6"/>
      <c r="B275" s="11"/>
      <c r="C275" s="11"/>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row>
    <row r="276" spans="1:32" s="9" customFormat="1" hidden="1" x14ac:dyDescent="0.25">
      <c r="A276" s="6"/>
      <c r="B276" s="11"/>
      <c r="C276" s="11"/>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row>
    <row r="277" spans="1:32" s="9" customFormat="1" hidden="1" x14ac:dyDescent="0.25">
      <c r="A277" s="6"/>
      <c r="B277" s="11"/>
      <c r="C277" s="11"/>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row>
    <row r="278" spans="1:32" s="9" customFormat="1" hidden="1" x14ac:dyDescent="0.25">
      <c r="A278" s="6"/>
      <c r="B278" s="11"/>
      <c r="C278" s="11"/>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row>
    <row r="279" spans="1:32" s="9" customFormat="1" hidden="1" x14ac:dyDescent="0.25">
      <c r="A279" s="6"/>
      <c r="B279" s="11"/>
      <c r="C279" s="11"/>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row>
    <row r="280" spans="1:32" s="9" customFormat="1" hidden="1" x14ac:dyDescent="0.25">
      <c r="A280" s="6"/>
      <c r="B280" s="11"/>
      <c r="C280" s="11"/>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row>
    <row r="281" spans="1:32" s="9" customFormat="1" hidden="1" x14ac:dyDescent="0.25">
      <c r="A281" s="6"/>
      <c r="B281" s="11"/>
      <c r="C281" s="11"/>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row>
    <row r="282" spans="1:32" s="9" customFormat="1" hidden="1" x14ac:dyDescent="0.25">
      <c r="A282" s="6"/>
      <c r="B282" s="11"/>
      <c r="C282" s="11"/>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row>
    <row r="283" spans="1:32" s="9" customFormat="1" hidden="1" x14ac:dyDescent="0.25">
      <c r="A283" s="6"/>
      <c r="B283" s="11"/>
      <c r="C283" s="11"/>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row>
    <row r="284" spans="1:32" s="9" customFormat="1" hidden="1" x14ac:dyDescent="0.25">
      <c r="A284" s="6"/>
      <c r="B284" s="11"/>
      <c r="C284" s="11"/>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row>
    <row r="285" spans="1:32" s="9" customFormat="1" hidden="1" x14ac:dyDescent="0.25">
      <c r="A285" s="6"/>
      <c r="B285" s="11"/>
      <c r="C285" s="11"/>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row>
    <row r="286" spans="1:32" s="9" customFormat="1" hidden="1" x14ac:dyDescent="0.25">
      <c r="A286" s="6"/>
      <c r="B286" s="11"/>
      <c r="C286" s="11"/>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row>
    <row r="287" spans="1:32" s="9" customFormat="1" hidden="1" x14ac:dyDescent="0.25">
      <c r="A287" s="6"/>
      <c r="B287" s="11"/>
      <c r="C287" s="11"/>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288" spans="1:32" s="9" customFormat="1" hidden="1" x14ac:dyDescent="0.25">
      <c r="A288" s="6"/>
      <c r="B288" s="11"/>
      <c r="C288" s="11"/>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row>
    <row r="289" spans="1:32" s="9" customFormat="1" hidden="1" x14ac:dyDescent="0.25">
      <c r="A289" s="6"/>
      <c r="B289" s="11"/>
      <c r="C289" s="11"/>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row>
    <row r="290" spans="1:32" s="9" customFormat="1" hidden="1" x14ac:dyDescent="0.25">
      <c r="A290" s="6"/>
      <c r="B290" s="11"/>
      <c r="C290" s="11"/>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row>
    <row r="291" spans="1:32" s="9" customFormat="1" hidden="1" x14ac:dyDescent="0.25">
      <c r="A291" s="6"/>
      <c r="B291" s="11"/>
      <c r="C291" s="11"/>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row>
    <row r="292" spans="1:32" s="9" customFormat="1" hidden="1" x14ac:dyDescent="0.25">
      <c r="A292" s="6"/>
      <c r="B292" s="11"/>
      <c r="C292" s="11"/>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row>
    <row r="293" spans="1:32" s="9" customFormat="1" hidden="1" x14ac:dyDescent="0.25">
      <c r="A293" s="6"/>
      <c r="B293" s="11"/>
      <c r="C293" s="11"/>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row>
    <row r="294" spans="1:32" s="9" customFormat="1" hidden="1" x14ac:dyDescent="0.25">
      <c r="A294" s="6"/>
      <c r="B294" s="11"/>
      <c r="C294" s="11"/>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row>
    <row r="295" spans="1:32" s="9" customFormat="1" hidden="1" x14ac:dyDescent="0.25">
      <c r="A295" s="6"/>
      <c r="B295" s="11"/>
      <c r="C295" s="11"/>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row>
    <row r="296" spans="1:32" s="9" customFormat="1" hidden="1" x14ac:dyDescent="0.25">
      <c r="A296" s="6"/>
      <c r="B296" s="11"/>
      <c r="C296" s="11"/>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row>
    <row r="297" spans="1:32" s="9" customFormat="1" hidden="1" x14ac:dyDescent="0.25">
      <c r="A297" s="6"/>
      <c r="B297" s="11"/>
      <c r="C297" s="11"/>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row>
    <row r="298" spans="1:32" s="9" customFormat="1" hidden="1" x14ac:dyDescent="0.25">
      <c r="A298" s="6"/>
      <c r="B298" s="11"/>
      <c r="C298" s="11"/>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row>
    <row r="299" spans="1:32" s="9" customFormat="1" hidden="1" x14ac:dyDescent="0.25">
      <c r="A299" s="6"/>
      <c r="B299" s="11"/>
      <c r="C299" s="11"/>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row>
    <row r="300" spans="1:32" s="9" customFormat="1" hidden="1" x14ac:dyDescent="0.25">
      <c r="A300" s="6"/>
      <c r="B300" s="11"/>
      <c r="C300" s="11"/>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row>
    <row r="301" spans="1:32" s="9" customFormat="1" hidden="1" x14ac:dyDescent="0.25">
      <c r="A301" s="6"/>
      <c r="B301" s="11"/>
      <c r="C301" s="11"/>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row>
    <row r="302" spans="1:32" s="9" customFormat="1" hidden="1" x14ac:dyDescent="0.25">
      <c r="A302" s="6"/>
      <c r="B302" s="11"/>
      <c r="C302" s="11"/>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row>
    <row r="303" spans="1:32" s="9" customFormat="1" hidden="1" x14ac:dyDescent="0.25">
      <c r="A303" s="6"/>
      <c r="B303" s="11"/>
      <c r="C303" s="11"/>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row>
    <row r="304" spans="1:32" s="9" customFormat="1" hidden="1" x14ac:dyDescent="0.25">
      <c r="A304" s="6"/>
      <c r="B304" s="11"/>
      <c r="C304" s="11"/>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row>
    <row r="305" spans="1:32" s="9" customFormat="1" hidden="1" x14ac:dyDescent="0.25">
      <c r="A305" s="6"/>
      <c r="B305" s="11"/>
      <c r="C305" s="11"/>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row>
    <row r="306" spans="1:32" s="9" customFormat="1" hidden="1" x14ac:dyDescent="0.25">
      <c r="A306" s="6"/>
      <c r="B306" s="11"/>
      <c r="C306" s="11"/>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row>
    <row r="307" spans="1:32" s="9" customFormat="1" hidden="1" x14ac:dyDescent="0.25">
      <c r="A307" s="6"/>
      <c r="B307" s="11"/>
      <c r="C307" s="11"/>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row>
    <row r="308" spans="1:32" s="9" customFormat="1" hidden="1" x14ac:dyDescent="0.25">
      <c r="A308" s="6"/>
      <c r="B308" s="11"/>
      <c r="C308" s="11"/>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row>
    <row r="309" spans="1:32" s="9" customFormat="1" hidden="1" x14ac:dyDescent="0.25">
      <c r="A309" s="6"/>
      <c r="B309" s="11"/>
      <c r="C309" s="11"/>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row>
    <row r="310" spans="1:32" s="9" customFormat="1" hidden="1" x14ac:dyDescent="0.25">
      <c r="A310" s="6"/>
      <c r="B310" s="11"/>
      <c r="C310" s="11"/>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row>
    <row r="311" spans="1:32" s="9" customFormat="1" hidden="1" x14ac:dyDescent="0.25">
      <c r="A311" s="6"/>
      <c r="B311" s="11"/>
      <c r="C311" s="11"/>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row>
    <row r="312" spans="1:32" s="9" customFormat="1" hidden="1" x14ac:dyDescent="0.25">
      <c r="A312" s="6"/>
      <c r="B312" s="11"/>
      <c r="C312" s="11"/>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row>
    <row r="313" spans="1:32" s="9" customFormat="1" hidden="1" x14ac:dyDescent="0.25">
      <c r="A313" s="6"/>
      <c r="B313" s="11"/>
      <c r="C313" s="11"/>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row>
    <row r="314" spans="1:32" s="9" customFormat="1" hidden="1" x14ac:dyDescent="0.25">
      <c r="A314" s="6"/>
      <c r="B314" s="11"/>
      <c r="C314" s="11"/>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15" spans="1:32" s="9" customFormat="1" hidden="1" x14ac:dyDescent="0.25">
      <c r="A315" s="6"/>
      <c r="B315" s="11"/>
      <c r="C315" s="11"/>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row>
    <row r="316" spans="1:32" s="9" customFormat="1" hidden="1" x14ac:dyDescent="0.25">
      <c r="A316" s="6"/>
      <c r="B316" s="11"/>
      <c r="C316" s="11"/>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row>
    <row r="317" spans="1:32" s="9" customFormat="1" hidden="1" x14ac:dyDescent="0.25">
      <c r="A317" s="6"/>
      <c r="B317" s="11"/>
      <c r="C317" s="11"/>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row>
    <row r="318" spans="1:32" s="9" customFormat="1" hidden="1" x14ac:dyDescent="0.25">
      <c r="A318" s="6"/>
      <c r="B318" s="11"/>
      <c r="C318" s="11"/>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row>
    <row r="319" spans="1:32" s="9" customFormat="1" hidden="1" x14ac:dyDescent="0.25">
      <c r="A319" s="6"/>
      <c r="B319" s="11"/>
      <c r="C319" s="11"/>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row>
    <row r="320" spans="1:32" s="9" customFormat="1" hidden="1" x14ac:dyDescent="0.25">
      <c r="A320" s="6"/>
      <c r="B320" s="11"/>
      <c r="C320" s="11"/>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row>
    <row r="321" spans="1:32" s="9" customFormat="1" hidden="1" x14ac:dyDescent="0.25">
      <c r="A321" s="6"/>
      <c r="B321" s="11"/>
      <c r="C321" s="11"/>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row>
    <row r="322" spans="1:32" s="9" customFormat="1" hidden="1" x14ac:dyDescent="0.25">
      <c r="A322" s="6"/>
      <c r="B322" s="11"/>
      <c r="C322" s="11"/>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row>
    <row r="323" spans="1:32" s="9" customFormat="1" hidden="1" x14ac:dyDescent="0.25">
      <c r="A323" s="6"/>
      <c r="B323" s="11"/>
      <c r="C323" s="11"/>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row>
    <row r="324" spans="1:32" s="9" customFormat="1" hidden="1" x14ac:dyDescent="0.25">
      <c r="A324" s="6"/>
      <c r="B324" s="11"/>
      <c r="C324" s="11"/>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row>
    <row r="325" spans="1:32" s="9" customFormat="1" hidden="1" x14ac:dyDescent="0.25">
      <c r="A325" s="6"/>
      <c r="B325" s="11"/>
      <c r="C325" s="11"/>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row>
    <row r="326" spans="1:32" s="9" customFormat="1" hidden="1" x14ac:dyDescent="0.25">
      <c r="A326" s="6"/>
      <c r="B326" s="11"/>
      <c r="C326" s="11"/>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row>
    <row r="327" spans="1:32" s="9" customFormat="1" hidden="1" x14ac:dyDescent="0.25">
      <c r="A327" s="6"/>
      <c r="B327" s="11"/>
      <c r="C327" s="11"/>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row>
    <row r="328" spans="1:32" s="9" customFormat="1" hidden="1" x14ac:dyDescent="0.25">
      <c r="A328" s="6"/>
      <c r="B328" s="11"/>
      <c r="C328" s="11"/>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row>
    <row r="329" spans="1:32" s="9" customFormat="1" hidden="1" x14ac:dyDescent="0.25">
      <c r="A329" s="6"/>
      <c r="B329" s="11"/>
      <c r="C329" s="11"/>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row>
    <row r="330" spans="1:32" s="9" customFormat="1" hidden="1" x14ac:dyDescent="0.25">
      <c r="A330" s="6"/>
      <c r="B330" s="11"/>
      <c r="C330" s="11"/>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row>
    <row r="331" spans="1:32" s="9" customFormat="1" hidden="1" x14ac:dyDescent="0.25">
      <c r="A331" s="6"/>
      <c r="B331" s="11"/>
      <c r="C331" s="11"/>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row>
    <row r="332" spans="1:32" s="9" customFormat="1" hidden="1" x14ac:dyDescent="0.25">
      <c r="A332" s="6"/>
      <c r="B332" s="11"/>
      <c r="C332" s="11"/>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row>
    <row r="333" spans="1:32" s="9" customFormat="1" hidden="1" x14ac:dyDescent="0.25">
      <c r="A333" s="6"/>
      <c r="B333" s="11"/>
      <c r="C333" s="11"/>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row>
    <row r="334" spans="1:32" s="9" customFormat="1" hidden="1" x14ac:dyDescent="0.25">
      <c r="A334" s="6"/>
      <c r="B334" s="11"/>
      <c r="C334" s="11"/>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row>
    <row r="335" spans="1:32" s="9" customFormat="1" hidden="1" x14ac:dyDescent="0.25">
      <c r="A335" s="6"/>
      <c r="B335" s="11"/>
      <c r="C335" s="11"/>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row>
    <row r="336" spans="1:32" s="9" customFormat="1" hidden="1" x14ac:dyDescent="0.25">
      <c r="A336" s="6"/>
      <c r="B336" s="11"/>
      <c r="C336" s="11"/>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row>
    <row r="337" spans="1:32" s="9" customFormat="1" hidden="1" x14ac:dyDescent="0.25">
      <c r="A337" s="6"/>
      <c r="B337" s="11"/>
      <c r="C337" s="11"/>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row>
    <row r="338" spans="1:32" s="9" customFormat="1" hidden="1" x14ac:dyDescent="0.25">
      <c r="A338" s="6"/>
      <c r="B338" s="11"/>
      <c r="C338" s="11"/>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row>
    <row r="339" spans="1:32" s="9" customFormat="1" hidden="1" x14ac:dyDescent="0.25">
      <c r="A339" s="6"/>
      <c r="B339" s="11"/>
      <c r="C339" s="11"/>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row>
    <row r="340" spans="1:32" s="9" customFormat="1" hidden="1" x14ac:dyDescent="0.25">
      <c r="A340" s="6"/>
      <c r="B340" s="11"/>
      <c r="C340" s="11"/>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row>
    <row r="341" spans="1:32" s="9" customFormat="1" hidden="1" x14ac:dyDescent="0.25">
      <c r="A341" s="6"/>
      <c r="B341" s="11"/>
      <c r="C341" s="11"/>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row>
    <row r="342" spans="1:32" x14ac:dyDescent="0.25"/>
    <row r="343" spans="1:32" x14ac:dyDescent="0.25"/>
    <row r="344" spans="1:32" x14ac:dyDescent="0.25"/>
    <row r="345" spans="1:32" x14ac:dyDescent="0.25"/>
    <row r="346" spans="1:32" x14ac:dyDescent="0.25"/>
  </sheetData>
  <mergeCells count="9">
    <mergeCell ref="B49:B56"/>
    <mergeCell ref="B57:B62"/>
    <mergeCell ref="B63:B64"/>
    <mergeCell ref="B10:B25"/>
    <mergeCell ref="B26:B27"/>
    <mergeCell ref="B28:B39"/>
    <mergeCell ref="B40:B42"/>
    <mergeCell ref="B43:B46"/>
    <mergeCell ref="B47:B48"/>
  </mergeCells>
  <dataValidations count="5">
    <dataValidation type="list" allowBlank="1" showInputMessage="1" showErrorMessage="1" sqref="D41:CK41">
      <formula1>ProgramType</formula1>
    </dataValidation>
    <dataValidation type="list" allowBlank="1" showInputMessage="1" showErrorMessage="1" sqref="D29:CK29 D35:CK35">
      <formula1>PrimarySector</formula1>
    </dataValidation>
    <dataValidation type="list" allowBlank="1" showInputMessage="1" showErrorMessage="1" sqref="D45:CK45">
      <formula1>INDIRECT(D44)</formula1>
    </dataValidation>
    <dataValidation type="list" allowBlank="1" showInputMessage="1" showErrorMessage="1" sqref="D37:CK37 D31:CK31">
      <formula1>INDIRECT(SUBSTITUTE(D29," ",""))</formula1>
    </dataValidation>
    <dataValidation type="list" allowBlank="1" showInputMessage="1" showErrorMessage="1" sqref="D58:CK58 D60:CK60 D62:CK62 D42:CK42">
      <formula1>INDIRECT(SUBSTITUTE(D41," ",""))</formula1>
    </dataValidation>
  </dataValidations>
  <hyperlinks>
    <hyperlink ref="C4" location="'Examples - RoW'!D14" display="First Record"/>
    <hyperlink ref="C5" location="'Examples - RoW'!AG14" display="First Record"/>
    <hyperlink ref="C6" location="'Examples - RoW'!BD14" display="First Record"/>
    <hyperlink ref="Z15" r:id="rId1"/>
    <hyperlink ref="Z21" r:id="rId2" location="fortheoceans"/>
    <hyperlink ref="AC15" r:id="rId3"/>
    <hyperlink ref="CE15" r:id="rId4"/>
    <hyperlink ref="AF14" r:id="rId5"/>
    <hyperlink ref="AF15" r:id="rId6"/>
  </hyperlinks>
  <pageMargins left="0.7" right="0.7" top="0.75" bottom="0.75" header="0.3" footer="0.3"/>
  <pageSetup paperSize="9" orientation="portrait" r:id="rId7"/>
  <extLst>
    <ext xmlns:x14="http://schemas.microsoft.com/office/spreadsheetml/2009/9/main" uri="{CCE6A557-97BC-4b89-ADB6-D9C93CAAB3DF}">
      <x14:dataValidations xmlns:xm="http://schemas.microsoft.com/office/excel/2006/main" count="11">
        <x14:dataValidation type="list" allowBlank="1" showInputMessage="1" showErrorMessage="1">
          <x14:formula1>
            <xm:f>'Linked Lists - Data Ranges'!$C$36:$F$36</xm:f>
          </x14:formula1>
          <xm:sqref>D61:CK61 D57:CK57 D59:CK59</xm:sqref>
        </x14:dataValidation>
        <x14:dataValidation type="list" allowBlank="1" showInputMessage="1" showErrorMessage="1">
          <x14:formula1>
            <xm:f>'Linked Lists - Data Ranges'!$C$8:$J$8</xm:f>
          </x14:formula1>
          <xm:sqref>D17:CK17 D23:CK23</xm:sqref>
        </x14:dataValidation>
        <x14:dataValidation type="list" allowBlank="1" showInputMessage="1" showErrorMessage="1">
          <x14:formula1>
            <xm:f>'Linked Lists - Data Ranges'!$C$26:$F$26</xm:f>
          </x14:formula1>
          <xm:sqref>D27:CK27</xm:sqref>
        </x14:dataValidation>
        <x14:dataValidation type="list" allowBlank="1" showInputMessage="1" showErrorMessage="1">
          <x14:formula1>
            <xm:f>'Linked Lists - Data Ranges'!$C$27:$D$27</xm:f>
          </x14:formula1>
          <xm:sqref>D47:CK47</xm:sqref>
        </x14:dataValidation>
        <x14:dataValidation type="list" allowBlank="1" showInputMessage="1" showErrorMessage="1">
          <x14:formula1>
            <xm:f>'Linked Lists - Data Ranges'!$C$22:$D$22</xm:f>
          </x14:formula1>
          <xm:sqref>D43:CK43</xm:sqref>
        </x14:dataValidation>
        <x14:dataValidation type="list" allowBlank="1" showInputMessage="1" showErrorMessage="1">
          <x14:formula1>
            <xm:f>'Linked Lists - Data Ranges'!$C$25:$G$25</xm:f>
          </x14:formula1>
          <xm:sqref>D46:CK46</xm:sqref>
        </x14:dataValidation>
        <x14:dataValidation type="list" allowBlank="1" showInputMessage="1" showErrorMessage="1">
          <x14:formula1>
            <xm:f>'Linked Lists - Data Ranges'!$C$23:$D$23</xm:f>
          </x14:formula1>
          <xm:sqref>D44:CK44</xm:sqref>
        </x14:dataValidation>
        <x14:dataValidation type="list" allowBlank="1" showInputMessage="1" showErrorMessage="1">
          <x14:formula1>
            <xm:f>'Linked Lists - Data Ranges'!$C$19:$D$19</xm:f>
          </x14:formula1>
          <xm:sqref>D40:CK40</xm:sqref>
        </x14:dataValidation>
        <x14:dataValidation type="list" allowBlank="1" showInputMessage="1" showErrorMessage="1">
          <x14:formula1>
            <xm:f>'Linked Lists - Data Ranges'!$C$14:$H$14</xm:f>
          </x14:formula1>
          <xm:sqref>D33:CK33 D39:CK39</xm:sqref>
        </x14:dataValidation>
        <x14:dataValidation type="list" allowBlank="1" showInputMessage="1" showErrorMessage="1">
          <x14:formula1>
            <xm:f>'Linked Lists - Data Ranges'!$C$9:$E$9</xm:f>
          </x14:formula1>
          <xm:sqref>D19:CK19 D25:CK25</xm:sqref>
        </x14:dataValidation>
        <x14:dataValidation type="list" allowBlank="1" showInputMessage="1" showErrorMessage="1">
          <x14:formula1>
            <xm:f>'Linked Lists - Data Ranges'!$C$45:$F$45</xm:f>
          </x14:formula1>
          <xm:sqref>AH51:BC51 D51:AF51 BE51:CJ51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Y45"/>
  <sheetViews>
    <sheetView topLeftCell="A25" workbookViewId="0">
      <selection activeCell="D45" sqref="D45"/>
    </sheetView>
  </sheetViews>
  <sheetFormatPr defaultRowHeight="15" x14ac:dyDescent="0.25"/>
  <cols>
    <col min="2" max="5" width="15.7109375" customWidth="1"/>
    <col min="6" max="6" width="26" customWidth="1"/>
    <col min="7" max="25" width="15.7109375" customWidth="1"/>
  </cols>
  <sheetData>
    <row r="1" spans="1:25" ht="3.75" customHeight="1" x14ac:dyDescent="0.25">
      <c r="A1" s="2"/>
      <c r="B1" s="204" t="s">
        <v>121</v>
      </c>
      <c r="C1" s="204"/>
      <c r="D1" s="204"/>
      <c r="E1" s="204"/>
      <c r="F1" s="204"/>
      <c r="G1" s="204"/>
      <c r="H1" s="204"/>
      <c r="I1" s="204"/>
      <c r="J1" s="204"/>
      <c r="K1" s="204"/>
      <c r="L1" s="204"/>
      <c r="M1" s="204"/>
      <c r="N1" s="204"/>
      <c r="O1" s="204"/>
      <c r="P1" s="204"/>
      <c r="Q1" s="204"/>
      <c r="R1" s="204"/>
      <c r="S1" s="204"/>
      <c r="T1" s="204"/>
      <c r="U1" s="204"/>
    </row>
    <row r="2" spans="1:25" ht="15" hidden="1" customHeight="1" x14ac:dyDescent="0.25">
      <c r="A2" s="2"/>
      <c r="B2" s="204"/>
      <c r="C2" s="204"/>
      <c r="D2" s="204"/>
      <c r="E2" s="204"/>
      <c r="F2" s="204"/>
      <c r="G2" s="204"/>
      <c r="H2" s="204"/>
      <c r="I2" s="204"/>
      <c r="J2" s="204"/>
      <c r="K2" s="204"/>
      <c r="L2" s="204"/>
      <c r="M2" s="204"/>
      <c r="N2" s="204"/>
      <c r="O2" s="204"/>
      <c r="P2" s="204"/>
      <c r="Q2" s="204"/>
      <c r="R2" s="204"/>
      <c r="S2" s="204"/>
      <c r="T2" s="204"/>
      <c r="U2" s="204"/>
    </row>
    <row r="3" spans="1:25" hidden="1" x14ac:dyDescent="0.25">
      <c r="A3" s="2"/>
      <c r="B3" s="205"/>
      <c r="C3" s="205"/>
      <c r="D3" s="205"/>
      <c r="E3" s="205"/>
      <c r="F3" s="205"/>
      <c r="G3" s="205"/>
      <c r="H3" s="205"/>
      <c r="I3" s="205"/>
      <c r="J3" s="205"/>
      <c r="K3" s="205"/>
      <c r="L3" s="205"/>
      <c r="M3" s="205"/>
      <c r="N3" s="205"/>
      <c r="O3" s="205"/>
      <c r="P3" s="205"/>
      <c r="Q3" s="205"/>
      <c r="R3" s="205"/>
      <c r="S3" s="205"/>
      <c r="T3" s="205"/>
      <c r="U3" s="205"/>
    </row>
    <row r="4" spans="1:25" x14ac:dyDescent="0.25">
      <c r="A4" s="2"/>
      <c r="B4" s="3"/>
      <c r="C4" s="4" t="s">
        <v>99</v>
      </c>
      <c r="D4" s="4"/>
      <c r="E4" s="4"/>
      <c r="F4" s="4"/>
      <c r="G4" s="4"/>
      <c r="H4" s="4"/>
      <c r="I4" s="4"/>
      <c r="J4" s="4"/>
      <c r="K4" s="4"/>
      <c r="L4" s="4"/>
      <c r="M4" s="4"/>
      <c r="N4" s="4"/>
      <c r="O4" s="4"/>
      <c r="P4" s="4"/>
      <c r="Q4" s="4"/>
      <c r="R4" s="4"/>
      <c r="S4" s="4"/>
      <c r="T4" s="4"/>
      <c r="U4" s="4"/>
    </row>
    <row r="5" spans="1:25" ht="30" x14ac:dyDescent="0.25">
      <c r="A5" s="2"/>
      <c r="B5" s="3" t="str">
        <f>SUBSTITUTE(C4,""," ")</f>
        <v>EU - Research and Innovation</v>
      </c>
      <c r="C5" s="4" t="s">
        <v>110</v>
      </c>
      <c r="D5" s="4"/>
      <c r="E5" s="4"/>
      <c r="F5" s="4"/>
      <c r="G5" s="4"/>
      <c r="H5" s="4"/>
      <c r="I5" s="4"/>
      <c r="J5" s="4"/>
      <c r="K5" s="4"/>
      <c r="L5" s="4"/>
      <c r="M5" s="4"/>
      <c r="N5" s="4"/>
      <c r="O5" s="4"/>
      <c r="P5" s="4"/>
      <c r="Q5" s="4"/>
      <c r="R5" s="4"/>
      <c r="S5" s="4"/>
      <c r="T5" s="4"/>
      <c r="U5" s="4"/>
    </row>
    <row r="6" spans="1:25" x14ac:dyDescent="0.25">
      <c r="A6" s="2"/>
      <c r="B6" s="3" t="s">
        <v>111</v>
      </c>
      <c r="C6" s="4"/>
      <c r="D6" s="4"/>
      <c r="E6" s="4"/>
      <c r="F6" s="4"/>
      <c r="G6" s="4"/>
      <c r="H6" s="4"/>
      <c r="I6" s="4"/>
      <c r="J6" s="4"/>
      <c r="K6" s="4"/>
      <c r="L6" s="4"/>
      <c r="M6" s="4"/>
      <c r="N6" s="4"/>
      <c r="O6" s="4"/>
      <c r="P6" s="4"/>
      <c r="Q6" s="4"/>
      <c r="R6" s="4"/>
      <c r="S6" s="4"/>
      <c r="T6" s="4"/>
      <c r="U6" s="4"/>
    </row>
    <row r="7" spans="1:25" x14ac:dyDescent="0.25">
      <c r="A7" s="2"/>
      <c r="B7" s="3"/>
      <c r="C7" s="4"/>
      <c r="D7" s="4"/>
      <c r="E7" s="4"/>
      <c r="F7" s="4"/>
      <c r="G7" s="4"/>
      <c r="H7" s="4"/>
      <c r="I7" s="4"/>
      <c r="J7" s="4"/>
      <c r="K7" s="4"/>
      <c r="L7" s="4"/>
      <c r="M7" s="4"/>
      <c r="N7" s="4"/>
      <c r="O7" s="4"/>
      <c r="P7" s="4"/>
      <c r="Q7" s="4"/>
      <c r="R7" s="4"/>
      <c r="S7" s="4"/>
      <c r="T7" s="4"/>
      <c r="U7" s="4"/>
    </row>
    <row r="8" spans="1:25" x14ac:dyDescent="0.25">
      <c r="A8" s="2"/>
      <c r="B8" s="3"/>
      <c r="C8" s="4" t="s">
        <v>61</v>
      </c>
      <c r="D8" s="4" t="s">
        <v>2</v>
      </c>
      <c r="E8" s="4" t="s">
        <v>3</v>
      </c>
      <c r="F8" s="4" t="s">
        <v>1</v>
      </c>
      <c r="G8" s="4" t="s">
        <v>15</v>
      </c>
      <c r="H8" s="4" t="s">
        <v>91</v>
      </c>
      <c r="I8" s="4" t="s">
        <v>144</v>
      </c>
      <c r="J8" s="4" t="s">
        <v>96</v>
      </c>
      <c r="K8" s="4"/>
      <c r="L8" s="4"/>
      <c r="M8" s="4"/>
      <c r="N8" s="4"/>
      <c r="O8" s="4"/>
      <c r="P8" s="4"/>
      <c r="Q8" s="4"/>
      <c r="R8" s="4"/>
      <c r="S8" s="4"/>
      <c r="T8" s="4"/>
      <c r="U8" s="4"/>
    </row>
    <row r="9" spans="1:25" x14ac:dyDescent="0.25">
      <c r="A9" s="2"/>
      <c r="B9" s="3"/>
      <c r="C9" s="4" t="s">
        <v>16</v>
      </c>
      <c r="D9" s="4" t="s">
        <v>17</v>
      </c>
      <c r="E9" s="4" t="s">
        <v>64</v>
      </c>
      <c r="F9" s="4"/>
      <c r="G9" s="4"/>
      <c r="H9" s="4"/>
      <c r="I9" s="4"/>
      <c r="J9" s="4"/>
      <c r="K9" s="4"/>
      <c r="L9" s="4"/>
      <c r="M9" s="4"/>
      <c r="N9" s="4"/>
      <c r="O9" s="4"/>
      <c r="P9" s="4"/>
      <c r="Q9" s="4"/>
      <c r="R9" s="4"/>
      <c r="S9" s="4"/>
      <c r="T9" s="4"/>
      <c r="U9" s="4"/>
    </row>
    <row r="10" spans="1:25" x14ac:dyDescent="0.25">
      <c r="A10" s="2"/>
      <c r="B10" s="3"/>
      <c r="C10" s="3"/>
      <c r="D10" s="4"/>
      <c r="E10" s="4"/>
      <c r="F10" s="4"/>
      <c r="G10" s="4"/>
      <c r="H10" s="4"/>
      <c r="I10" s="4"/>
      <c r="J10" s="4"/>
      <c r="K10" s="4"/>
      <c r="L10" s="4"/>
      <c r="M10" s="4"/>
      <c r="N10" s="4"/>
      <c r="O10" s="4"/>
      <c r="P10" s="4"/>
      <c r="Q10" s="4"/>
      <c r="R10" s="4"/>
      <c r="S10" s="4"/>
      <c r="T10" s="4"/>
      <c r="U10" s="4"/>
    </row>
    <row r="11" spans="1:25" x14ac:dyDescent="0.25">
      <c r="A11" s="2"/>
      <c r="B11" s="3"/>
      <c r="C11" s="4"/>
      <c r="D11" s="4"/>
      <c r="E11" s="4"/>
      <c r="F11" s="4"/>
      <c r="G11" s="4"/>
      <c r="H11" s="4"/>
      <c r="I11" s="4"/>
      <c r="J11" s="4"/>
      <c r="K11" s="4"/>
      <c r="L11" s="4"/>
      <c r="M11" s="4"/>
      <c r="N11" s="4"/>
      <c r="O11" s="4"/>
      <c r="P11" s="4"/>
      <c r="Q11" s="4"/>
      <c r="R11" s="4"/>
      <c r="S11" s="4"/>
      <c r="T11" s="4"/>
      <c r="U11" s="4"/>
    </row>
    <row r="12" spans="1:25" x14ac:dyDescent="0.25">
      <c r="A12" s="2"/>
      <c r="B12" s="3"/>
      <c r="C12" s="4" t="s">
        <v>32</v>
      </c>
      <c r="D12" s="4" t="s">
        <v>37</v>
      </c>
      <c r="E12" s="4" t="s">
        <v>23</v>
      </c>
      <c r="F12" s="4" t="s">
        <v>27</v>
      </c>
      <c r="G12" s="4" t="s">
        <v>21</v>
      </c>
      <c r="H12" s="4" t="s">
        <v>7</v>
      </c>
      <c r="I12" s="4" t="s">
        <v>24</v>
      </c>
      <c r="J12" s="4" t="s">
        <v>38</v>
      </c>
      <c r="K12" s="4" t="s">
        <v>19</v>
      </c>
      <c r="L12" s="4" t="s">
        <v>36</v>
      </c>
      <c r="M12" s="4" t="s">
        <v>28</v>
      </c>
      <c r="N12" s="4" t="s">
        <v>33</v>
      </c>
      <c r="O12" s="4" t="s">
        <v>8</v>
      </c>
      <c r="P12" s="4" t="s">
        <v>34</v>
      </c>
      <c r="Q12" s="4" t="s">
        <v>142</v>
      </c>
      <c r="R12" s="4" t="s">
        <v>35</v>
      </c>
      <c r="S12" s="4" t="s">
        <v>31</v>
      </c>
      <c r="T12" s="4" t="s">
        <v>96</v>
      </c>
      <c r="U12" s="4"/>
    </row>
    <row r="13" spans="1:25" x14ac:dyDescent="0.25">
      <c r="A13" s="2"/>
      <c r="B13" s="3"/>
      <c r="C13" s="4" t="s">
        <v>22</v>
      </c>
      <c r="D13" s="4" t="s">
        <v>30</v>
      </c>
      <c r="E13" s="4" t="s">
        <v>29</v>
      </c>
      <c r="F13" s="4" t="s">
        <v>96</v>
      </c>
      <c r="G13" s="4" t="s">
        <v>25</v>
      </c>
      <c r="H13" s="4" t="s">
        <v>26</v>
      </c>
      <c r="I13" s="4" t="s">
        <v>96</v>
      </c>
      <c r="J13" s="4"/>
      <c r="K13" s="4"/>
      <c r="L13" s="4"/>
      <c r="M13" s="4"/>
      <c r="N13" s="4" t="s">
        <v>13</v>
      </c>
      <c r="O13" s="4" t="s">
        <v>20</v>
      </c>
      <c r="P13" s="4" t="s">
        <v>11</v>
      </c>
      <c r="Q13" s="4" t="s">
        <v>14</v>
      </c>
      <c r="R13" s="4" t="s">
        <v>96</v>
      </c>
      <c r="S13" s="4" t="s">
        <v>18</v>
      </c>
      <c r="T13" s="4" t="s">
        <v>9</v>
      </c>
      <c r="U13" s="4" t="s">
        <v>96</v>
      </c>
      <c r="W13" t="s">
        <v>92</v>
      </c>
      <c r="X13" t="s">
        <v>93</v>
      </c>
      <c r="Y13" t="s">
        <v>96</v>
      </c>
    </row>
    <row r="14" spans="1:25" x14ac:dyDescent="0.25">
      <c r="A14" s="2"/>
      <c r="B14" s="3"/>
      <c r="C14" s="4" t="s">
        <v>94</v>
      </c>
      <c r="D14" s="4" t="s">
        <v>5</v>
      </c>
      <c r="E14" s="4" t="s">
        <v>6</v>
      </c>
      <c r="F14" s="4" t="s">
        <v>4</v>
      </c>
      <c r="G14" s="4" t="s">
        <v>10</v>
      </c>
      <c r="H14" s="4" t="s">
        <v>12</v>
      </c>
      <c r="I14" s="4"/>
      <c r="J14" s="4"/>
      <c r="K14" s="4"/>
      <c r="L14" s="4"/>
      <c r="M14" s="4"/>
      <c r="N14" s="4"/>
      <c r="O14" s="4"/>
      <c r="P14" s="4"/>
      <c r="Q14" s="4"/>
      <c r="R14" s="4"/>
      <c r="S14" s="4"/>
      <c r="T14" s="4"/>
      <c r="U14" s="4"/>
    </row>
    <row r="15" spans="1:25" x14ac:dyDescent="0.25">
      <c r="A15" s="2"/>
      <c r="B15" s="3"/>
      <c r="C15" s="4" t="s">
        <v>73</v>
      </c>
      <c r="D15" s="4"/>
      <c r="E15" s="4"/>
      <c r="F15" s="4"/>
      <c r="G15" s="4"/>
      <c r="H15" s="4"/>
      <c r="I15" s="4"/>
      <c r="J15" s="4"/>
      <c r="K15" s="4"/>
      <c r="L15" s="4"/>
      <c r="M15" s="4"/>
      <c r="N15" s="4"/>
      <c r="O15" s="4"/>
      <c r="P15" s="4"/>
      <c r="Q15" s="4"/>
      <c r="R15" s="4"/>
      <c r="S15" s="4"/>
      <c r="T15" s="4"/>
      <c r="U15" s="4"/>
    </row>
    <row r="16" spans="1:25" x14ac:dyDescent="0.25">
      <c r="A16" s="2"/>
      <c r="B16" s="3"/>
      <c r="C16" s="4" t="s">
        <v>73</v>
      </c>
      <c r="D16" s="4"/>
      <c r="E16" s="4"/>
      <c r="F16" s="4"/>
      <c r="G16" s="4"/>
      <c r="H16" s="4"/>
      <c r="I16" s="4"/>
      <c r="J16" s="4"/>
      <c r="K16" s="4"/>
      <c r="L16" s="4"/>
      <c r="M16" s="4"/>
      <c r="N16" s="4"/>
      <c r="O16" s="4"/>
      <c r="P16" s="4"/>
      <c r="Q16" s="4"/>
      <c r="R16" s="4"/>
      <c r="S16" s="4"/>
      <c r="T16" s="4"/>
      <c r="U16" s="4"/>
    </row>
    <row r="17" spans="1:21" x14ac:dyDescent="0.25">
      <c r="A17" s="2"/>
      <c r="B17" s="3"/>
      <c r="C17" s="4" t="s">
        <v>73</v>
      </c>
      <c r="D17" s="4"/>
      <c r="E17" s="4"/>
      <c r="F17" s="4"/>
      <c r="G17" s="4"/>
      <c r="H17" s="4"/>
      <c r="I17" s="4"/>
      <c r="J17" s="4"/>
      <c r="K17" s="4"/>
      <c r="L17" s="4"/>
      <c r="M17" s="4"/>
      <c r="N17" s="4"/>
      <c r="O17" s="4"/>
      <c r="P17" s="4"/>
      <c r="Q17" s="4"/>
      <c r="R17" s="4"/>
      <c r="S17" s="4"/>
      <c r="T17" s="4"/>
      <c r="U17" s="4"/>
    </row>
    <row r="18" spans="1:21" x14ac:dyDescent="0.25">
      <c r="A18" s="2"/>
      <c r="B18" s="3"/>
      <c r="C18" s="4" t="s">
        <v>73</v>
      </c>
      <c r="D18" s="4"/>
      <c r="E18" s="4"/>
      <c r="F18" s="4"/>
      <c r="G18" s="4"/>
      <c r="H18" s="4"/>
      <c r="I18" s="4"/>
      <c r="J18" s="4"/>
      <c r="K18" s="4"/>
      <c r="L18" s="4"/>
      <c r="M18" s="4"/>
      <c r="N18" s="4"/>
      <c r="O18" s="4"/>
      <c r="P18" s="4"/>
      <c r="Q18" s="4"/>
      <c r="R18" s="4"/>
      <c r="S18" s="4"/>
      <c r="T18" s="4"/>
      <c r="U18" s="4"/>
    </row>
    <row r="19" spans="1:21" x14ac:dyDescent="0.25">
      <c r="A19" s="2"/>
      <c r="B19" s="3"/>
      <c r="C19" s="4" t="s">
        <v>40</v>
      </c>
      <c r="D19" s="4" t="s">
        <v>17</v>
      </c>
      <c r="E19" s="4"/>
      <c r="F19" s="4"/>
      <c r="G19" s="4"/>
      <c r="H19" s="4"/>
      <c r="I19" s="4"/>
      <c r="J19" s="4"/>
      <c r="K19" s="4"/>
      <c r="L19" s="4"/>
      <c r="M19" s="4"/>
      <c r="N19" s="4"/>
      <c r="O19" s="4"/>
      <c r="P19" s="4"/>
      <c r="Q19" s="4"/>
      <c r="R19" s="4"/>
      <c r="S19" s="4"/>
      <c r="T19" s="4"/>
      <c r="U19" s="4"/>
    </row>
    <row r="20" spans="1:21" x14ac:dyDescent="0.25">
      <c r="A20" s="2"/>
      <c r="B20" s="3"/>
      <c r="C20" s="4" t="s">
        <v>109</v>
      </c>
      <c r="D20" s="4" t="s">
        <v>112</v>
      </c>
      <c r="E20" s="4" t="s">
        <v>115</v>
      </c>
      <c r="F20" s="4" t="s">
        <v>141</v>
      </c>
      <c r="G20" s="4" t="s">
        <v>100</v>
      </c>
      <c r="H20" s="4" t="s">
        <v>102</v>
      </c>
      <c r="I20" s="4" t="s">
        <v>101</v>
      </c>
      <c r="J20" s="4"/>
      <c r="K20" s="4"/>
      <c r="L20" s="4"/>
      <c r="M20" s="4"/>
      <c r="N20" s="4"/>
      <c r="O20" s="4"/>
      <c r="P20" s="4"/>
      <c r="Q20" s="4"/>
      <c r="R20" s="4"/>
      <c r="S20" s="4"/>
      <c r="T20" s="4"/>
      <c r="U20" s="4"/>
    </row>
    <row r="21" spans="1:21" x14ac:dyDescent="0.25">
      <c r="A21" s="2"/>
      <c r="B21" s="3"/>
      <c r="C21" s="4" t="s">
        <v>50</v>
      </c>
      <c r="D21" s="4" t="s">
        <v>51</v>
      </c>
      <c r="E21" s="4" t="s">
        <v>52</v>
      </c>
      <c r="F21" s="4"/>
      <c r="G21" s="4" t="s">
        <v>95</v>
      </c>
      <c r="H21" s="4" t="s">
        <v>103</v>
      </c>
      <c r="I21" s="4" t="s">
        <v>54</v>
      </c>
      <c r="J21" s="4" t="s">
        <v>55</v>
      </c>
      <c r="K21" s="4" t="s">
        <v>56</v>
      </c>
      <c r="L21" s="4"/>
      <c r="M21" s="4" t="s">
        <v>114</v>
      </c>
      <c r="N21" s="4" t="s">
        <v>113</v>
      </c>
      <c r="O21" s="4"/>
      <c r="P21" s="18"/>
      <c r="Q21" s="4"/>
      <c r="R21" s="4"/>
      <c r="S21" s="4"/>
      <c r="T21" s="4"/>
      <c r="U21" s="4"/>
    </row>
    <row r="22" spans="1:21" x14ac:dyDescent="0.25">
      <c r="A22" s="2"/>
      <c r="B22" s="3"/>
      <c r="C22" s="4" t="s">
        <v>40</v>
      </c>
      <c r="D22" s="4" t="s">
        <v>17</v>
      </c>
      <c r="E22" s="4"/>
      <c r="F22" s="4"/>
      <c r="G22" s="4"/>
      <c r="H22" s="4"/>
      <c r="I22" s="4"/>
      <c r="J22" s="4"/>
      <c r="K22" s="4"/>
      <c r="L22" s="4"/>
      <c r="M22" s="4"/>
      <c r="N22" s="4"/>
      <c r="O22" s="4"/>
      <c r="P22" s="18"/>
      <c r="Q22" s="4"/>
      <c r="R22" s="4"/>
      <c r="S22" s="4"/>
      <c r="T22" s="4"/>
      <c r="U22" s="4"/>
    </row>
    <row r="23" spans="1:21" x14ac:dyDescent="0.25">
      <c r="A23" s="2"/>
      <c r="B23" s="3"/>
      <c r="C23" s="4" t="s">
        <v>42</v>
      </c>
      <c r="D23" s="4" t="s">
        <v>43</v>
      </c>
      <c r="E23" s="4"/>
      <c r="F23" s="4"/>
      <c r="G23" s="4"/>
      <c r="H23" s="4"/>
      <c r="I23" s="4"/>
      <c r="J23" s="4"/>
      <c r="K23" s="4"/>
      <c r="L23" s="4"/>
      <c r="M23" s="4"/>
      <c r="N23" s="4"/>
      <c r="O23" s="4"/>
      <c r="P23" s="18"/>
      <c r="Q23" s="4"/>
      <c r="R23" s="4"/>
      <c r="S23" s="4"/>
      <c r="T23" s="4"/>
      <c r="U23" s="4"/>
    </row>
    <row r="24" spans="1:21" x14ac:dyDescent="0.25">
      <c r="A24" s="2"/>
      <c r="B24" s="3"/>
      <c r="C24" s="4"/>
      <c r="D24" s="4" t="s">
        <v>74</v>
      </c>
      <c r="E24" s="4" t="s">
        <v>75</v>
      </c>
      <c r="F24" s="4" t="s">
        <v>76</v>
      </c>
      <c r="G24" s="4" t="s">
        <v>77</v>
      </c>
      <c r="H24" s="4"/>
      <c r="I24" s="4"/>
      <c r="J24" s="4"/>
      <c r="K24" s="4"/>
      <c r="L24" s="4"/>
      <c r="M24" s="4"/>
      <c r="N24" s="4"/>
      <c r="O24" s="4"/>
      <c r="P24" s="18"/>
      <c r="Q24" s="4"/>
      <c r="R24" s="4"/>
      <c r="S24" s="4"/>
      <c r="T24" s="4"/>
      <c r="U24" s="4"/>
    </row>
    <row r="25" spans="1:21" x14ac:dyDescent="0.25">
      <c r="A25" s="2"/>
      <c r="B25" s="3"/>
      <c r="C25" s="4" t="s">
        <v>44</v>
      </c>
      <c r="D25" s="4" t="s">
        <v>45</v>
      </c>
      <c r="E25" s="4" t="s">
        <v>46</v>
      </c>
      <c r="F25" s="4" t="s">
        <v>47</v>
      </c>
      <c r="G25" s="4" t="s">
        <v>48</v>
      </c>
      <c r="H25" s="4"/>
      <c r="I25" s="4"/>
      <c r="J25" s="4"/>
      <c r="K25" s="4"/>
      <c r="L25" s="4"/>
      <c r="M25" s="4"/>
      <c r="N25" s="4"/>
      <c r="O25" s="4"/>
      <c r="P25" s="18"/>
      <c r="Q25" s="4"/>
      <c r="R25" s="4"/>
      <c r="S25" s="4"/>
      <c r="T25" s="4"/>
      <c r="U25" s="4"/>
    </row>
    <row r="26" spans="1:21" x14ac:dyDescent="0.25">
      <c r="A26" s="2"/>
      <c r="B26" s="3"/>
      <c r="C26" s="4" t="s">
        <v>44</v>
      </c>
      <c r="D26" s="4" t="s">
        <v>45</v>
      </c>
      <c r="E26" s="4" t="s">
        <v>46</v>
      </c>
      <c r="F26" s="4" t="s">
        <v>138</v>
      </c>
      <c r="G26" s="4"/>
      <c r="H26" s="4"/>
      <c r="I26" s="4"/>
      <c r="J26" s="4"/>
      <c r="K26" s="4"/>
      <c r="L26" s="4"/>
      <c r="M26" s="4"/>
      <c r="N26" s="4"/>
      <c r="O26" s="4"/>
      <c r="P26" s="4"/>
      <c r="Q26" s="4"/>
      <c r="R26" s="4"/>
      <c r="S26" s="4"/>
      <c r="T26" s="4"/>
      <c r="U26" s="4"/>
    </row>
    <row r="27" spans="1:21" x14ac:dyDescent="0.25">
      <c r="A27" s="2"/>
      <c r="B27" s="3"/>
      <c r="C27" s="4" t="s">
        <v>40</v>
      </c>
      <c r="D27" s="4" t="s">
        <v>17</v>
      </c>
      <c r="E27" s="4"/>
      <c r="F27" s="4"/>
      <c r="G27" s="4"/>
      <c r="H27" s="4"/>
      <c r="I27" s="4"/>
      <c r="J27" s="4"/>
      <c r="K27" s="4"/>
      <c r="L27" s="4"/>
      <c r="M27" s="4"/>
      <c r="N27" s="4"/>
      <c r="O27" s="4"/>
      <c r="P27" s="4"/>
      <c r="Q27" s="4"/>
      <c r="R27" s="4"/>
      <c r="S27" s="4"/>
      <c r="T27" s="4"/>
      <c r="U27" s="4"/>
    </row>
    <row r="28" spans="1:21" x14ac:dyDescent="0.25">
      <c r="A28" s="2"/>
      <c r="B28" s="3"/>
      <c r="C28" s="4" t="s">
        <v>60</v>
      </c>
      <c r="D28" s="4"/>
      <c r="E28" s="4"/>
      <c r="F28" s="4"/>
      <c r="G28" s="4"/>
      <c r="H28" s="4"/>
      <c r="I28" s="4"/>
      <c r="J28" s="4"/>
      <c r="K28" s="4"/>
      <c r="L28" s="4"/>
      <c r="M28" s="4"/>
      <c r="N28" s="4"/>
      <c r="O28" s="4"/>
      <c r="P28" s="4"/>
      <c r="Q28" s="4"/>
      <c r="R28" s="4"/>
      <c r="S28" s="4"/>
      <c r="T28" s="4"/>
      <c r="U28" s="4"/>
    </row>
    <row r="29" spans="1:21" x14ac:dyDescent="0.25">
      <c r="A29" s="2"/>
      <c r="B29" s="3"/>
      <c r="C29" s="4" t="s">
        <v>60</v>
      </c>
      <c r="D29" s="4"/>
      <c r="E29" s="4"/>
      <c r="F29" s="4"/>
      <c r="G29" s="4"/>
      <c r="H29" s="4"/>
      <c r="I29" s="4"/>
      <c r="J29" s="4"/>
      <c r="K29" s="4"/>
      <c r="L29" s="4"/>
      <c r="M29" s="4"/>
      <c r="N29" s="4"/>
      <c r="O29" s="4"/>
      <c r="P29" s="4"/>
      <c r="Q29" s="4"/>
      <c r="R29" s="4"/>
      <c r="S29" s="4"/>
      <c r="T29" s="4"/>
      <c r="U29" s="4"/>
    </row>
    <row r="30" spans="1:21" x14ac:dyDescent="0.25">
      <c r="A30" s="2"/>
      <c r="B30" s="3"/>
      <c r="C30" s="4" t="s">
        <v>82</v>
      </c>
      <c r="D30" s="4"/>
      <c r="E30" s="4"/>
      <c r="F30" s="4"/>
      <c r="G30" s="4"/>
      <c r="H30" s="4"/>
      <c r="I30" s="4"/>
      <c r="J30" s="4"/>
      <c r="K30" s="4"/>
      <c r="L30" s="4"/>
      <c r="M30" s="4"/>
      <c r="N30" s="4"/>
      <c r="O30" s="4"/>
      <c r="P30" s="4"/>
      <c r="Q30" s="4"/>
      <c r="R30" s="4"/>
      <c r="S30" s="4"/>
      <c r="T30" s="4"/>
      <c r="U30" s="4"/>
    </row>
    <row r="31" spans="1:21" x14ac:dyDescent="0.25">
      <c r="A31" s="2"/>
      <c r="B31" s="3"/>
      <c r="C31" s="4" t="s">
        <v>105</v>
      </c>
      <c r="D31" s="4"/>
      <c r="E31" s="4"/>
      <c r="F31" s="4"/>
      <c r="G31" s="4"/>
      <c r="H31" s="4"/>
      <c r="I31" s="4"/>
      <c r="J31" s="4"/>
      <c r="K31" s="4"/>
      <c r="L31" s="4"/>
      <c r="M31" s="4"/>
      <c r="N31" s="4"/>
      <c r="O31" s="4"/>
      <c r="P31" s="4"/>
      <c r="Q31" s="4"/>
      <c r="R31" s="4"/>
      <c r="S31" s="4"/>
      <c r="T31" s="4"/>
      <c r="U31" s="4"/>
    </row>
    <row r="32" spans="1:21" x14ac:dyDescent="0.25">
      <c r="A32" s="2"/>
      <c r="B32" s="3"/>
      <c r="C32" s="4" t="s">
        <v>80</v>
      </c>
      <c r="D32" s="4"/>
      <c r="E32" s="4"/>
      <c r="F32" s="4"/>
      <c r="G32" s="4"/>
      <c r="H32" s="4"/>
      <c r="I32" s="4"/>
      <c r="J32" s="4"/>
      <c r="K32" s="4"/>
      <c r="L32" s="4"/>
      <c r="M32" s="4"/>
      <c r="N32" s="4"/>
      <c r="O32" s="4"/>
      <c r="P32" s="4"/>
      <c r="Q32" s="4"/>
      <c r="R32" s="4"/>
      <c r="S32" s="4"/>
      <c r="T32" s="4"/>
      <c r="U32" s="4"/>
    </row>
    <row r="33" spans="1:22" x14ac:dyDescent="0.25">
      <c r="A33" s="2"/>
      <c r="B33" s="3"/>
      <c r="C33" s="4" t="s">
        <v>80</v>
      </c>
      <c r="D33" s="4"/>
      <c r="E33" s="4"/>
      <c r="F33" s="4"/>
      <c r="G33" s="4"/>
      <c r="H33" s="4"/>
      <c r="I33" s="4"/>
      <c r="J33" s="4"/>
      <c r="K33" s="4"/>
      <c r="L33" s="4"/>
      <c r="M33" s="4"/>
      <c r="N33" s="4"/>
      <c r="O33" s="4"/>
      <c r="P33" s="4"/>
      <c r="Q33" s="4"/>
      <c r="R33" s="4"/>
      <c r="S33" s="4"/>
      <c r="T33" s="4"/>
      <c r="U33" s="4"/>
    </row>
    <row r="34" spans="1:22" x14ac:dyDescent="0.25">
      <c r="A34" s="2"/>
      <c r="B34" s="3"/>
      <c r="C34" s="4" t="s">
        <v>80</v>
      </c>
      <c r="D34" s="4"/>
      <c r="E34" s="4"/>
      <c r="F34" s="4"/>
      <c r="G34" s="4"/>
      <c r="H34" s="4"/>
      <c r="I34" s="4"/>
      <c r="J34" s="4"/>
      <c r="K34" s="4"/>
      <c r="L34" s="4"/>
      <c r="M34" s="4"/>
      <c r="N34" s="4"/>
      <c r="O34" s="4"/>
      <c r="P34" s="4"/>
      <c r="Q34" s="4"/>
      <c r="R34" s="4"/>
      <c r="S34" s="4"/>
      <c r="T34" s="4"/>
      <c r="U34" s="4"/>
    </row>
    <row r="35" spans="1:22" x14ac:dyDescent="0.25">
      <c r="A35" s="2"/>
      <c r="B35" s="3"/>
      <c r="C35" s="4" t="s">
        <v>60</v>
      </c>
      <c r="D35" s="4"/>
      <c r="E35" s="4"/>
      <c r="F35" s="4"/>
      <c r="G35" s="4"/>
      <c r="H35" s="4"/>
      <c r="I35" s="4"/>
      <c r="J35" s="4"/>
      <c r="K35" s="4"/>
      <c r="L35" s="4"/>
      <c r="M35" s="4"/>
      <c r="N35" s="4"/>
      <c r="O35" s="4"/>
      <c r="P35" s="4"/>
      <c r="Q35" s="4"/>
      <c r="R35" s="4"/>
      <c r="S35" s="4"/>
      <c r="T35" s="4"/>
      <c r="U35" s="4"/>
    </row>
    <row r="36" spans="1:22" x14ac:dyDescent="0.25">
      <c r="A36" s="2"/>
      <c r="B36" s="3"/>
      <c r="C36" s="4" t="s">
        <v>151</v>
      </c>
      <c r="D36" s="3" t="s">
        <v>152</v>
      </c>
      <c r="E36" s="4" t="s">
        <v>171</v>
      </c>
      <c r="F36" s="3" t="s">
        <v>106</v>
      </c>
      <c r="G36" s="5"/>
      <c r="H36" s="5"/>
      <c r="I36" s="5"/>
      <c r="J36" s="3"/>
      <c r="K36" s="4"/>
      <c r="L36" s="4"/>
      <c r="M36" s="4"/>
      <c r="N36" s="4"/>
      <c r="O36" s="4"/>
      <c r="P36" s="4"/>
      <c r="Q36" s="4"/>
      <c r="R36" s="4"/>
      <c r="S36" s="4"/>
      <c r="T36" s="4"/>
      <c r="U36" s="4"/>
    </row>
    <row r="37" spans="1:22" ht="195" x14ac:dyDescent="0.25">
      <c r="A37" s="2"/>
      <c r="B37" s="3"/>
      <c r="C37" s="3" t="s">
        <v>157</v>
      </c>
      <c r="D37" s="3" t="s">
        <v>158</v>
      </c>
      <c r="E37" s="3" t="s">
        <v>159</v>
      </c>
      <c r="F37" s="3" t="s">
        <v>153</v>
      </c>
      <c r="G37" s="3" t="s">
        <v>154</v>
      </c>
      <c r="H37" s="3" t="s">
        <v>155</v>
      </c>
      <c r="I37" s="3"/>
      <c r="J37" s="3" t="s">
        <v>160</v>
      </c>
      <c r="K37" s="3" t="s">
        <v>161</v>
      </c>
      <c r="L37" s="3" t="s">
        <v>162</v>
      </c>
      <c r="M37" s="3" t="s">
        <v>163</v>
      </c>
      <c r="N37" s="3" t="s">
        <v>164</v>
      </c>
      <c r="O37" s="3" t="s">
        <v>165</v>
      </c>
      <c r="P37" s="3"/>
      <c r="Q37" s="3" t="s">
        <v>156</v>
      </c>
      <c r="R37" s="3" t="s">
        <v>166</v>
      </c>
      <c r="S37" s="3" t="s">
        <v>167</v>
      </c>
      <c r="T37" s="3" t="s">
        <v>168</v>
      </c>
      <c r="U37" s="3" t="s">
        <v>169</v>
      </c>
      <c r="V37" s="3" t="s">
        <v>170</v>
      </c>
    </row>
    <row r="38" spans="1:22" x14ac:dyDescent="0.25">
      <c r="A38" s="2"/>
      <c r="B38" s="3"/>
      <c r="C38" s="5" t="s">
        <v>87</v>
      </c>
      <c r="D38" s="4"/>
      <c r="E38" s="4"/>
      <c r="F38" s="4"/>
      <c r="G38" s="4"/>
      <c r="H38" s="4"/>
      <c r="I38" s="4"/>
      <c r="J38" s="4"/>
      <c r="K38" s="4"/>
      <c r="L38" s="4"/>
      <c r="M38" s="4"/>
      <c r="N38" s="4"/>
      <c r="O38" s="4"/>
      <c r="P38" s="4"/>
      <c r="Q38" s="4"/>
      <c r="R38" s="4"/>
      <c r="S38" s="4"/>
      <c r="T38" s="4"/>
      <c r="U38" s="4"/>
    </row>
    <row r="39" spans="1:22" x14ac:dyDescent="0.25">
      <c r="A39" s="2"/>
      <c r="B39" s="2"/>
      <c r="C39" s="1" t="s">
        <v>87</v>
      </c>
    </row>
    <row r="40" spans="1:22" x14ac:dyDescent="0.25">
      <c r="A40" s="2"/>
      <c r="B40" s="2"/>
      <c r="C40" s="1" t="s">
        <v>87</v>
      </c>
    </row>
    <row r="41" spans="1:22" x14ac:dyDescent="0.25">
      <c r="A41" s="2"/>
      <c r="B41" s="2"/>
      <c r="C41" s="1" t="s">
        <v>87</v>
      </c>
    </row>
    <row r="42" spans="1:22" x14ac:dyDescent="0.25">
      <c r="A42" s="2"/>
      <c r="B42" s="2"/>
      <c r="C42" s="1" t="s">
        <v>60</v>
      </c>
    </row>
    <row r="43" spans="1:22" x14ac:dyDescent="0.25">
      <c r="A43" s="2"/>
      <c r="B43" s="2"/>
      <c r="C43" s="1" t="s">
        <v>60</v>
      </c>
    </row>
    <row r="44" spans="1:22" x14ac:dyDescent="0.25">
      <c r="A44" s="2"/>
      <c r="B44" s="2"/>
      <c r="C44" s="1" t="s">
        <v>60</v>
      </c>
    </row>
    <row r="45" spans="1:22" x14ac:dyDescent="0.25">
      <c r="A45" s="2"/>
      <c r="B45" s="2"/>
      <c r="C45" s="1" t="s">
        <v>3435</v>
      </c>
      <c r="D45" t="s">
        <v>3437</v>
      </c>
      <c r="E45" t="s">
        <v>3434</v>
      </c>
      <c r="F45" t="s">
        <v>96</v>
      </c>
    </row>
  </sheetData>
  <sheetProtection selectLockedCells="1" selectUnlockedCells="1"/>
  <sortState columnSort="1" ref="C36:K36">
    <sortCondition ref="C36:K36"/>
  </sortState>
  <mergeCells count="1">
    <mergeCell ref="B1:U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Title Page</vt:lpstr>
      <vt:lpstr>Metadata</vt:lpstr>
      <vt:lpstr>EU28---&gt;</vt:lpstr>
      <vt:lpstr>Examples - EU28</vt:lpstr>
      <vt:lpstr>Analysis - EU28</vt:lpstr>
      <vt:lpstr>Rest of the World---&gt;</vt:lpstr>
      <vt:lpstr>Examples - RoW</vt:lpstr>
      <vt:lpstr>Linked Lists - Data Ranges</vt:lpstr>
      <vt:lpstr>Aggregates</vt:lpstr>
      <vt:lpstr>Biological</vt:lpstr>
      <vt:lpstr>Biologicaldisturbance</vt:lpstr>
      <vt:lpstr>Contaminationbyhazardoussubstances</vt:lpstr>
      <vt:lpstr>Economic</vt:lpstr>
      <vt:lpstr>EUGrant</vt:lpstr>
      <vt:lpstr>EUResearchandInnovation</vt:lpstr>
      <vt:lpstr>EUStructuralFund</vt:lpstr>
      <vt:lpstr>EUTrainingprogramme</vt:lpstr>
      <vt:lpstr>Fisheries</vt:lpstr>
      <vt:lpstr>Interferencewithhydrologicalprocesses</vt:lpstr>
      <vt:lpstr>'Examples - RoW'!Marine</vt:lpstr>
      <vt:lpstr>MarineRecreation</vt:lpstr>
      <vt:lpstr>MarineRenewables</vt:lpstr>
      <vt:lpstr>Nutrientandorganicmatterenrichment</vt:lpstr>
      <vt:lpstr>Otherphysicaldisturbance</vt:lpstr>
      <vt:lpstr>Physical</vt:lpstr>
      <vt:lpstr>Physicalloss</vt:lpstr>
      <vt:lpstr>PrimarySector</vt:lpstr>
      <vt:lpstr>ProgramType</vt:lpstr>
      <vt:lpstr>Shipping</vt:lpstr>
      <vt:lpstr>Substances</vt:lpstr>
      <vt:lpstr>Substances_litter_and_energy</vt:lpstr>
      <vt:lpstr>substanceslitterandenergy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Eunomia - ST</dc:creator>
  <cp:lastModifiedBy>Helene Hoffmann</cp:lastModifiedBy>
  <cp:lastPrinted>2015-12-03T14:31:43Z</cp:lastPrinted>
  <dcterms:created xsi:type="dcterms:W3CDTF">2015-11-26T11:42:45Z</dcterms:created>
  <dcterms:modified xsi:type="dcterms:W3CDTF">2016-07-06T08:04:22Z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